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лия\Documents\Для сайта\"/>
    </mc:Choice>
  </mc:AlternateContent>
  <xr:revisionPtr revIDLastSave="0" documentId="8_{0BD1C0C9-CBF7-4118-A3CE-26A30BF1C90E}" xr6:coauthVersionLast="47" xr6:coauthVersionMax="47" xr10:uidLastSave="{00000000-0000-0000-0000-000000000000}"/>
  <bookViews>
    <workbookView xWindow="-110" yWindow="-110" windowWidth="19420" windowHeight="10420" xr2:uid="{655735E2-C416-43A7-908A-0B4818570698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88" i="1"/>
  <c r="D87" i="1"/>
  <c r="D86" i="1"/>
  <c r="D85" i="1"/>
  <c r="D84" i="1"/>
  <c r="D83" i="1"/>
  <c r="D82" i="1"/>
  <c r="D81" i="1"/>
  <c r="D80" i="1"/>
  <c r="B80" i="1"/>
  <c r="C80" i="1" s="1"/>
  <c r="B81" i="1" s="1"/>
  <c r="C81" i="1" s="1"/>
  <c r="B82" i="1" s="1"/>
  <c r="C82" i="1" s="1"/>
  <c r="B83" i="1" s="1"/>
  <c r="C83" i="1" s="1"/>
  <c r="B84" i="1" s="1"/>
  <c r="C84" i="1" s="1"/>
  <c r="B85" i="1" s="1"/>
  <c r="C85" i="1" s="1"/>
  <c r="B86" i="1" s="1"/>
  <c r="C86" i="1" s="1"/>
  <c r="B87" i="1" s="1"/>
  <c r="C87" i="1" s="1"/>
  <c r="B88" i="1" s="1"/>
  <c r="C88" i="1" s="1"/>
  <c r="B89" i="1" s="1"/>
  <c r="C89" i="1" s="1"/>
  <c r="D79" i="1"/>
  <c r="C79" i="1"/>
  <c r="B79" i="1"/>
  <c r="D78" i="1"/>
  <c r="C78" i="1"/>
  <c r="B78" i="1"/>
  <c r="B76" i="1"/>
  <c r="A76" i="1"/>
  <c r="D74" i="1"/>
  <c r="D73" i="1"/>
  <c r="D72" i="1"/>
  <c r="D71" i="1"/>
  <c r="D70" i="1"/>
  <c r="D69" i="1"/>
  <c r="D68" i="1"/>
  <c r="D67" i="1"/>
  <c r="D66" i="1"/>
  <c r="D65" i="1"/>
  <c r="D64" i="1"/>
  <c r="C64" i="1"/>
  <c r="B65" i="1" s="1"/>
  <c r="C65" i="1" s="1"/>
  <c r="B66" i="1" s="1"/>
  <c r="C66" i="1" s="1"/>
  <c r="B67" i="1" s="1"/>
  <c r="C67" i="1" s="1"/>
  <c r="B68" i="1" s="1"/>
  <c r="C68" i="1" s="1"/>
  <c r="B69" i="1" s="1"/>
  <c r="C69" i="1" s="1"/>
  <c r="B70" i="1" s="1"/>
  <c r="C70" i="1" s="1"/>
  <c r="B71" i="1" s="1"/>
  <c r="C71" i="1" s="1"/>
  <c r="B72" i="1" s="1"/>
  <c r="C72" i="1" s="1"/>
  <c r="B73" i="1" s="1"/>
  <c r="C73" i="1" s="1"/>
  <c r="B74" i="1" s="1"/>
  <c r="C74" i="1" s="1"/>
  <c r="B64" i="1"/>
  <c r="D63" i="1"/>
  <c r="C63" i="1"/>
  <c r="B63" i="1"/>
  <c r="B61" i="1"/>
  <c r="A61" i="1"/>
  <c r="D59" i="1"/>
  <c r="D58" i="1"/>
  <c r="D57" i="1"/>
  <c r="D56" i="1"/>
  <c r="D55" i="1"/>
  <c r="D54" i="1"/>
  <c r="D53" i="1"/>
  <c r="D52" i="1"/>
  <c r="D51" i="1"/>
  <c r="D50" i="1"/>
  <c r="D49" i="1"/>
  <c r="B49" i="1"/>
  <c r="C49" i="1" s="1"/>
  <c r="B50" i="1" s="1"/>
  <c r="C50" i="1" s="1"/>
  <c r="B51" i="1" s="1"/>
  <c r="C51" i="1" s="1"/>
  <c r="B52" i="1" s="1"/>
  <c r="C52" i="1" s="1"/>
  <c r="B53" i="1" s="1"/>
  <c r="C53" i="1" s="1"/>
  <c r="B54" i="1" s="1"/>
  <c r="C54" i="1" s="1"/>
  <c r="B55" i="1" s="1"/>
  <c r="C55" i="1" s="1"/>
  <c r="B56" i="1" s="1"/>
  <c r="C56" i="1" s="1"/>
  <c r="B57" i="1" s="1"/>
  <c r="C57" i="1" s="1"/>
  <c r="B58" i="1" s="1"/>
  <c r="C58" i="1" s="1"/>
  <c r="B59" i="1" s="1"/>
  <c r="C59" i="1" s="1"/>
  <c r="D48" i="1"/>
  <c r="C48" i="1"/>
  <c r="B48" i="1"/>
  <c r="B46" i="1"/>
  <c r="A46" i="1"/>
  <c r="D44" i="1"/>
  <c r="D43" i="1"/>
  <c r="D42" i="1"/>
  <c r="D41" i="1"/>
  <c r="D40" i="1"/>
  <c r="D39" i="1"/>
  <c r="D38" i="1"/>
  <c r="D37" i="1"/>
  <c r="D36" i="1"/>
  <c r="D35" i="1"/>
  <c r="D34" i="1"/>
  <c r="D33" i="1"/>
  <c r="B33" i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0" i="1" s="1"/>
  <c r="C40" i="1" s="1"/>
  <c r="B41" i="1" s="1"/>
  <c r="C41" i="1" s="1"/>
  <c r="B42" i="1" s="1"/>
  <c r="C42" i="1" s="1"/>
  <c r="B43" i="1" s="1"/>
  <c r="C43" i="1" s="1"/>
  <c r="B44" i="1" s="1"/>
  <c r="C44" i="1" s="1"/>
  <c r="B31" i="1"/>
  <c r="A31" i="1"/>
  <c r="D29" i="1"/>
  <c r="D28" i="1"/>
  <c r="D27" i="1"/>
  <c r="D26" i="1"/>
  <c r="D25" i="1"/>
  <c r="D24" i="1"/>
  <c r="D23" i="1"/>
  <c r="D22" i="1"/>
  <c r="D21" i="1"/>
  <c r="D20" i="1"/>
  <c r="D19" i="1"/>
  <c r="B19" i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D18" i="1"/>
  <c r="C18" i="1"/>
  <c r="B18" i="1"/>
  <c r="B16" i="1"/>
  <c r="A16" i="1"/>
  <c r="D14" i="1"/>
  <c r="D13" i="1"/>
  <c r="D12" i="1"/>
  <c r="D11" i="1"/>
  <c r="D10" i="1"/>
  <c r="D9" i="1"/>
  <c r="D8" i="1"/>
  <c r="D7" i="1"/>
  <c r="D6" i="1"/>
  <c r="D5" i="1"/>
  <c r="D4" i="1"/>
  <c r="D3" i="1"/>
  <c r="B3" i="1"/>
  <c r="C3" i="1" s="1"/>
  <c r="B4" i="1" s="1"/>
  <c r="C4" i="1" s="1"/>
  <c r="B5" i="1" s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" i="1" a="1"/>
  <c r="B1" i="1" s="1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<sst xmlns="http://schemas.openxmlformats.org/spreadsheetml/2006/main" count="24" uniqueCount="4">
  <si>
    <t>Период</t>
  </si>
  <si>
    <t>Начало периода в 11:00</t>
  </si>
  <si>
    <t>Окончание периода в 10:59</t>
  </si>
  <si>
    <t>Начальная цена периода,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</si>
</sst>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14" fontId="3" fillId="0" borderId="1" xfId="0" applyNumberFormat="1" applyFont="1" applyBorder="1"/>
    <xf numFmtId="14" fontId="0" fillId="0" borderId="1" xfId="0" applyNumberFormat="1" applyBorder="1"/>
    <xf numFmtId="4" fontId="0" fillId="0" borderId="1" xfId="0" applyNumberFormat="1" applyBorder="1"/>
    <xf numFmtId="2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14" fontId="3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0" xfId="0" applyFill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1;&#1040;&#1053;&#1050;%20&#1055;&#1056;&#1054;&#1045;&#1050;&#1058;&#1067;\&#1041;_51_&#1055;&#1088;&#1080;&#1074;&#1072;&#1090;%20&#1058;&#1088;&#1101;&#1081;&#1076;_&#1053;&#1052;_&#1045;&#1057;_&#1070;&#1043;_&#1070;&#1040;\3.%20&#1050;&#1054;&#1053;&#1050;&#1059;&#1056;&#1057;&#1053;&#1040;&#1071;%20&#1052;&#1040;&#1057;&#1057;&#1040;\3.3.%20&#1055;&#1056;&#1054;&#1044;&#1040;&#1046;&#1040;%20(&#1057;&#1041;&#1054;&#1056;)%20&#1054;&#1041;&#1066;&#1045;&#1050;&#1058;&#1054;&#1042;\3.3.8.%20&#1055;&#1056;&#1054;&#1044;&#1040;&#1046;&#1040;%20&#1044;&#1047;\20250305_&#1056;&#1072;&#1089;&#1095;&#1077;&#1090;%20&#1094;&#1077;&#1085;_&#1044;&#1047;%20&#1055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6 лотов"/>
      <sheetName val="ДАТЫ торгов"/>
      <sheetName val="периоды ПП"/>
      <sheetName val="Лист1"/>
      <sheetName val="ДКП цены"/>
      <sheetName val="проверка"/>
    </sheetNames>
    <sheetDataSet>
      <sheetData sheetId="0">
        <row r="5">
          <cell r="A5" t="str">
            <v>Лот №1</v>
          </cell>
          <cell r="B5" t="str">
            <v>Денисов Игорь Николаевич</v>
          </cell>
        </row>
        <row r="13">
          <cell r="B13">
            <v>3020374.35</v>
          </cell>
        </row>
        <row r="14">
          <cell r="B14">
            <v>2416299.48</v>
          </cell>
        </row>
        <row r="15">
          <cell r="B15">
            <v>1812224.6099999999</v>
          </cell>
        </row>
        <row r="16">
          <cell r="B16">
            <v>1208149.7399999998</v>
          </cell>
        </row>
        <row r="17">
          <cell r="B17">
            <v>604074.86999999976</v>
          </cell>
        </row>
        <row r="18">
          <cell r="B18">
            <v>453056.15249999973</v>
          </cell>
        </row>
        <row r="19">
          <cell r="B19">
            <v>302037.43499999971</v>
          </cell>
        </row>
        <row r="20">
          <cell r="B20">
            <v>151018.71749999971</v>
          </cell>
        </row>
        <row r="21">
          <cell r="B21">
            <v>120814.97399999971</v>
          </cell>
        </row>
        <row r="22">
          <cell r="B22">
            <v>90611.230499999714</v>
          </cell>
        </row>
        <row r="23">
          <cell r="B23">
            <v>60407.486999999717</v>
          </cell>
        </row>
        <row r="24">
          <cell r="B24">
            <v>30203.743499999717</v>
          </cell>
        </row>
        <row r="27">
          <cell r="A27" t="str">
            <v>Лот №2</v>
          </cell>
          <cell r="B27" t="str">
            <v>ООО "МАМСИ"</v>
          </cell>
        </row>
        <row r="35">
          <cell r="B35">
            <v>23285714.400000002</v>
          </cell>
        </row>
        <row r="36">
          <cell r="B36">
            <v>18628571.520000003</v>
          </cell>
        </row>
        <row r="37">
          <cell r="B37">
            <v>13971428.640000002</v>
          </cell>
        </row>
        <row r="38">
          <cell r="B38">
            <v>9314285.7600000016</v>
          </cell>
        </row>
        <row r="39">
          <cell r="B39">
            <v>4657142.8800000008</v>
          </cell>
        </row>
        <row r="40">
          <cell r="B40">
            <v>3492857.1600000006</v>
          </cell>
        </row>
        <row r="41">
          <cell r="B41">
            <v>2328571.4400000004</v>
          </cell>
        </row>
        <row r="42">
          <cell r="B42">
            <v>1164285.7200000002</v>
          </cell>
        </row>
        <row r="43">
          <cell r="B43">
            <v>931428.57600000012</v>
          </cell>
        </row>
        <row r="44">
          <cell r="B44">
            <v>698571.43200000003</v>
          </cell>
        </row>
        <row r="45">
          <cell r="B45">
            <v>465714.288</v>
          </cell>
        </row>
        <row r="46">
          <cell r="B46">
            <v>232857.14399999997</v>
          </cell>
        </row>
        <row r="48">
          <cell r="A48" t="str">
            <v>Лот №3</v>
          </cell>
          <cell r="B48" t="str">
            <v>Крупные дебиторы (Курьер-Логистик, Почтаренко, Анисова, Профи Трэйд)</v>
          </cell>
        </row>
        <row r="56">
          <cell r="B56">
            <v>12178111.749299999</v>
          </cell>
        </row>
        <row r="57">
          <cell r="B57">
            <v>9742489.3994399998</v>
          </cell>
        </row>
        <row r="58">
          <cell r="B58">
            <v>7306867.0495800003</v>
          </cell>
        </row>
        <row r="59">
          <cell r="B59">
            <v>4871244.6997200008</v>
          </cell>
        </row>
        <row r="60">
          <cell r="B60">
            <v>2435622.3498600009</v>
          </cell>
        </row>
        <row r="61">
          <cell r="B61">
            <v>1826716.762395001</v>
          </cell>
        </row>
        <row r="62">
          <cell r="B62">
            <v>1217811.1749300011</v>
          </cell>
        </row>
        <row r="63">
          <cell r="B63">
            <v>608905.58746500115</v>
          </cell>
        </row>
        <row r="64">
          <cell r="B64">
            <v>487124.46997200116</v>
          </cell>
        </row>
        <row r="65">
          <cell r="B65">
            <v>365343.35247900116</v>
          </cell>
        </row>
        <row r="66">
          <cell r="B66">
            <v>243562.23498600116</v>
          </cell>
        </row>
        <row r="67">
          <cell r="B67">
            <v>121781.11749300116</v>
          </cell>
        </row>
        <row r="69">
          <cell r="A69" t="str">
            <v>Лот №4</v>
          </cell>
          <cell r="B69" t="str">
            <v>Дебиторы средние</v>
          </cell>
        </row>
        <row r="77">
          <cell r="B77">
            <v>5082974.4231000002</v>
          </cell>
        </row>
        <row r="78">
          <cell r="B78">
            <v>4066379.5384800001</v>
          </cell>
        </row>
        <row r="79">
          <cell r="B79">
            <v>3049784.65386</v>
          </cell>
        </row>
        <row r="80">
          <cell r="B80">
            <v>2033189.7692399998</v>
          </cell>
        </row>
        <row r="81">
          <cell r="B81">
            <v>1016594.8846199997</v>
          </cell>
        </row>
        <row r="82">
          <cell r="B82">
            <v>762446.16346499964</v>
          </cell>
        </row>
        <row r="83">
          <cell r="B83">
            <v>508297.44230999961</v>
          </cell>
        </row>
        <row r="84">
          <cell r="B84">
            <v>254148.72115499957</v>
          </cell>
        </row>
        <row r="85">
          <cell r="B85">
            <v>203318.97692399955</v>
          </cell>
        </row>
        <row r="86">
          <cell r="B86">
            <v>152489.23269299953</v>
          </cell>
        </row>
        <row r="87">
          <cell r="B87">
            <v>101659.48846199953</v>
          </cell>
        </row>
        <row r="88">
          <cell r="B88">
            <v>50829.744230999524</v>
          </cell>
        </row>
        <row r="90">
          <cell r="A90" t="str">
            <v>Лот №5</v>
          </cell>
          <cell r="B90" t="str">
            <v>Дебиторы меньше 10 тыс</v>
          </cell>
        </row>
        <row r="98">
          <cell r="B98">
            <v>141509.32740000001</v>
          </cell>
        </row>
        <row r="99">
          <cell r="B99">
            <v>113207.46192</v>
          </cell>
        </row>
        <row r="100">
          <cell r="B100">
            <v>84905.596439999994</v>
          </cell>
        </row>
        <row r="101">
          <cell r="B101">
            <v>56603.730959999986</v>
          </cell>
        </row>
        <row r="102">
          <cell r="B102">
            <v>28301.865479999982</v>
          </cell>
        </row>
        <row r="103">
          <cell r="B103">
            <v>21226.39910999998</v>
          </cell>
        </row>
        <row r="104">
          <cell r="B104">
            <v>14150.932739999978</v>
          </cell>
        </row>
        <row r="105">
          <cell r="B105">
            <v>7075.4663699999774</v>
          </cell>
        </row>
        <row r="106">
          <cell r="B106">
            <v>5660.3730959999775</v>
          </cell>
        </row>
        <row r="107">
          <cell r="B107">
            <v>4245.2798219999777</v>
          </cell>
        </row>
        <row r="108">
          <cell r="B108">
            <v>2830.1865479999778</v>
          </cell>
        </row>
        <row r="109">
          <cell r="B109">
            <v>1415.0932739999778</v>
          </cell>
        </row>
        <row r="112">
          <cell r="A112" t="str">
            <v>Лот №6</v>
          </cell>
          <cell r="B112" t="str">
            <v>Дебиторы по оспоренным сделкам</v>
          </cell>
        </row>
        <row r="120">
          <cell r="B120">
            <v>1081553.9427</v>
          </cell>
        </row>
        <row r="121">
          <cell r="B121">
            <v>865243.15416000003</v>
          </cell>
        </row>
        <row r="122">
          <cell r="B122">
            <v>648932.36562000006</v>
          </cell>
        </row>
        <row r="123">
          <cell r="B123">
            <v>432621.57708000008</v>
          </cell>
        </row>
        <row r="124">
          <cell r="B124">
            <v>216310.78854000007</v>
          </cell>
        </row>
        <row r="125">
          <cell r="B125">
            <v>162233.09140500007</v>
          </cell>
        </row>
        <row r="126">
          <cell r="B126">
            <v>108155.39427000008</v>
          </cell>
        </row>
        <row r="127">
          <cell r="B127">
            <v>54077.697135000075</v>
          </cell>
        </row>
        <row r="128">
          <cell r="B128">
            <v>43262.157708000072</v>
          </cell>
        </row>
        <row r="129">
          <cell r="B129">
            <v>32446.618281000072</v>
          </cell>
        </row>
        <row r="130">
          <cell r="B130">
            <v>21631.078854000072</v>
          </cell>
        </row>
        <row r="131">
          <cell r="B131">
            <v>10815.539427000072</v>
          </cell>
        </row>
      </sheetData>
      <sheetData sheetId="1">
        <row r="17">
          <cell r="C17">
            <v>45741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C934D-5313-43F0-A7CD-2E75CCE0E648}">
  <dimension ref="A1:D89"/>
  <sheetViews>
    <sheetView tabSelected="1" workbookViewId="0">
      <selection activeCell="A89" sqref="A89:XFD89"/>
    </sheetView>
  </sheetViews>
  <sheetFormatPr defaultRowHeight="14.5" x14ac:dyDescent="0.35"/>
  <cols>
    <col min="2" max="2" width="12.81640625" customWidth="1"/>
    <col min="3" max="3" width="13.54296875" customWidth="1"/>
    <col min="4" max="4" width="17.453125" customWidth="1"/>
  </cols>
  <sheetData>
    <row r="1" spans="1:4" x14ac:dyDescent="0.35">
      <c r="A1" s="1" t="str">
        <f>'[1]ЦЕНЫ 6 лотов'!A5</f>
        <v>Лот №1</v>
      </c>
      <c r="B1" s="1" t="str" cm="1">
        <f t="array" ref="B1:D1">'[1]ЦЕНЫ 6 лотов'!B5:D5</f>
        <v>Денисов Игорь Николаевич</v>
      </c>
      <c r="C1" s="1">
        <v>0</v>
      </c>
      <c r="D1" s="1">
        <v>0</v>
      </c>
    </row>
    <row r="2" spans="1:4" ht="58" x14ac:dyDescent="0.3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5">
      <c r="A3" s="3">
        <v>1</v>
      </c>
      <c r="B3" s="4">
        <f>'[1]ДАТЫ торгов'!C17</f>
        <v>45741</v>
      </c>
      <c r="C3" s="5">
        <f>B3+7</f>
        <v>45748</v>
      </c>
      <c r="D3" s="6">
        <f>'[1]ЦЕНЫ 6 лотов'!B13</f>
        <v>3020374.35</v>
      </c>
    </row>
    <row r="4" spans="1:4" x14ac:dyDescent="0.35">
      <c r="A4" s="3">
        <v>2</v>
      </c>
      <c r="B4" s="5">
        <f>C3</f>
        <v>45748</v>
      </c>
      <c r="C4" s="5">
        <f t="shared" ref="C4:C14" si="0">B4+7</f>
        <v>45755</v>
      </c>
      <c r="D4" s="6">
        <f>'[1]ЦЕНЫ 6 лотов'!B14</f>
        <v>2416299.48</v>
      </c>
    </row>
    <row r="5" spans="1:4" x14ac:dyDescent="0.35">
      <c r="A5" s="3">
        <v>3</v>
      </c>
      <c r="B5" s="5">
        <f t="shared" ref="B5:B14" si="1">C4</f>
        <v>45755</v>
      </c>
      <c r="C5" s="5">
        <f t="shared" si="0"/>
        <v>45762</v>
      </c>
      <c r="D5" s="6">
        <f>'[1]ЦЕНЫ 6 лотов'!B15</f>
        <v>1812224.6099999999</v>
      </c>
    </row>
    <row r="6" spans="1:4" x14ac:dyDescent="0.35">
      <c r="A6" s="3">
        <v>4</v>
      </c>
      <c r="B6" s="5">
        <f t="shared" si="1"/>
        <v>45762</v>
      </c>
      <c r="C6" s="5">
        <f t="shared" si="0"/>
        <v>45769</v>
      </c>
      <c r="D6" s="6">
        <f>'[1]ЦЕНЫ 6 лотов'!B16</f>
        <v>1208149.7399999998</v>
      </c>
    </row>
    <row r="7" spans="1:4" s="16" customFormat="1" x14ac:dyDescent="0.35">
      <c r="A7" s="13">
        <v>5</v>
      </c>
      <c r="B7" s="14">
        <f t="shared" si="1"/>
        <v>45769</v>
      </c>
      <c r="C7" s="14">
        <f t="shared" si="0"/>
        <v>45776</v>
      </c>
      <c r="D7" s="15">
        <f>'[1]ЦЕНЫ 6 лотов'!B17</f>
        <v>604074.86999999976</v>
      </c>
    </row>
    <row r="8" spans="1:4" x14ac:dyDescent="0.35">
      <c r="A8" s="3">
        <v>6</v>
      </c>
      <c r="B8" s="5">
        <f t="shared" si="1"/>
        <v>45776</v>
      </c>
      <c r="C8" s="5">
        <f t="shared" si="0"/>
        <v>45783</v>
      </c>
      <c r="D8" s="6">
        <f>'[1]ЦЕНЫ 6 лотов'!B18</f>
        <v>453056.15249999973</v>
      </c>
    </row>
    <row r="9" spans="1:4" x14ac:dyDescent="0.35">
      <c r="A9" s="3">
        <v>7</v>
      </c>
      <c r="B9" s="5">
        <f t="shared" si="1"/>
        <v>45783</v>
      </c>
      <c r="C9" s="5">
        <f t="shared" si="0"/>
        <v>45790</v>
      </c>
      <c r="D9" s="6">
        <f>'[1]ЦЕНЫ 6 лотов'!B19</f>
        <v>302037.43499999971</v>
      </c>
    </row>
    <row r="10" spans="1:4" x14ac:dyDescent="0.35">
      <c r="A10" s="3">
        <v>8</v>
      </c>
      <c r="B10" s="5">
        <f t="shared" si="1"/>
        <v>45790</v>
      </c>
      <c r="C10" s="5">
        <f t="shared" si="0"/>
        <v>45797</v>
      </c>
      <c r="D10" s="6">
        <f>'[1]ЦЕНЫ 6 лотов'!B20</f>
        <v>151018.71749999971</v>
      </c>
    </row>
    <row r="11" spans="1:4" x14ac:dyDescent="0.35">
      <c r="A11" s="3">
        <v>9</v>
      </c>
      <c r="B11" s="5">
        <f t="shared" si="1"/>
        <v>45797</v>
      </c>
      <c r="C11" s="5">
        <f t="shared" si="0"/>
        <v>45804</v>
      </c>
      <c r="D11" s="6">
        <f>'[1]ЦЕНЫ 6 лотов'!B21</f>
        <v>120814.97399999971</v>
      </c>
    </row>
    <row r="12" spans="1:4" x14ac:dyDescent="0.35">
      <c r="A12" s="3">
        <v>10</v>
      </c>
      <c r="B12" s="5">
        <f t="shared" si="1"/>
        <v>45804</v>
      </c>
      <c r="C12" s="5">
        <f t="shared" si="0"/>
        <v>45811</v>
      </c>
      <c r="D12" s="6">
        <f>'[1]ЦЕНЫ 6 лотов'!B22</f>
        <v>90611.230499999714</v>
      </c>
    </row>
    <row r="13" spans="1:4" x14ac:dyDescent="0.35">
      <c r="A13" s="3">
        <v>11</v>
      </c>
      <c r="B13" s="5">
        <f t="shared" si="1"/>
        <v>45811</v>
      </c>
      <c r="C13" s="5">
        <f t="shared" si="0"/>
        <v>45818</v>
      </c>
      <c r="D13" s="6">
        <f>'[1]ЦЕНЫ 6 лотов'!B23</f>
        <v>60407.486999999717</v>
      </c>
    </row>
    <row r="14" spans="1:4" x14ac:dyDescent="0.35">
      <c r="A14" s="3">
        <v>12</v>
      </c>
      <c r="B14" s="5">
        <f t="shared" si="1"/>
        <v>45818</v>
      </c>
      <c r="C14" s="5">
        <f t="shared" si="0"/>
        <v>45825</v>
      </c>
      <c r="D14" s="6">
        <f>'[1]ЦЕНЫ 6 лотов'!B24</f>
        <v>30203.743499999717</v>
      </c>
    </row>
    <row r="16" spans="1:4" x14ac:dyDescent="0.35">
      <c r="A16" s="7" t="str">
        <f>'[1]ЦЕНЫ 6 лотов'!A27</f>
        <v>Лот №2</v>
      </c>
      <c r="B16" s="7" t="str">
        <f>'[1]ЦЕНЫ 6 лотов'!B27</f>
        <v>ООО "МАМСИ"</v>
      </c>
    </row>
    <row r="17" spans="1:4" ht="58" x14ac:dyDescent="0.35">
      <c r="A17" s="2" t="s">
        <v>0</v>
      </c>
      <c r="B17" s="2" t="s">
        <v>1</v>
      </c>
      <c r="C17" s="2" t="s">
        <v>2</v>
      </c>
      <c r="D17" s="2" t="s">
        <v>3</v>
      </c>
    </row>
    <row r="18" spans="1:4" x14ac:dyDescent="0.35">
      <c r="A18" s="3">
        <v>1</v>
      </c>
      <c r="B18" s="4">
        <f>'[1]ДАТЫ торгов'!C17</f>
        <v>45741</v>
      </c>
      <c r="C18" s="5">
        <f>B18+7</f>
        <v>45748</v>
      </c>
      <c r="D18" s="6">
        <f>'[1]ЦЕНЫ 6 лотов'!B35</f>
        <v>23285714.400000002</v>
      </c>
    </row>
    <row r="19" spans="1:4" x14ac:dyDescent="0.35">
      <c r="A19" s="3">
        <v>2</v>
      </c>
      <c r="B19" s="5">
        <f>C18</f>
        <v>45748</v>
      </c>
      <c r="C19" s="5">
        <f t="shared" ref="C19:C29" si="2">B19+7</f>
        <v>45755</v>
      </c>
      <c r="D19" s="6">
        <f>'[1]ЦЕНЫ 6 лотов'!B36</f>
        <v>18628571.520000003</v>
      </c>
    </row>
    <row r="20" spans="1:4" x14ac:dyDescent="0.35">
      <c r="A20" s="3">
        <v>3</v>
      </c>
      <c r="B20" s="5">
        <f t="shared" ref="B20:B29" si="3">C19</f>
        <v>45755</v>
      </c>
      <c r="C20" s="5">
        <f t="shared" si="2"/>
        <v>45762</v>
      </c>
      <c r="D20" s="6">
        <f>'[1]ЦЕНЫ 6 лотов'!B37</f>
        <v>13971428.640000002</v>
      </c>
    </row>
    <row r="21" spans="1:4" x14ac:dyDescent="0.35">
      <c r="A21" s="3">
        <v>4</v>
      </c>
      <c r="B21" s="5">
        <f t="shared" si="3"/>
        <v>45762</v>
      </c>
      <c r="C21" s="5">
        <f t="shared" si="2"/>
        <v>45769</v>
      </c>
      <c r="D21" s="6">
        <f>'[1]ЦЕНЫ 6 лотов'!B38</f>
        <v>9314285.7600000016</v>
      </c>
    </row>
    <row r="22" spans="1:4" x14ac:dyDescent="0.35">
      <c r="A22" s="3">
        <v>5</v>
      </c>
      <c r="B22" s="5">
        <f t="shared" si="3"/>
        <v>45769</v>
      </c>
      <c r="C22" s="5">
        <f t="shared" si="2"/>
        <v>45776</v>
      </c>
      <c r="D22" s="6">
        <f>'[1]ЦЕНЫ 6 лотов'!B39</f>
        <v>4657142.8800000008</v>
      </c>
    </row>
    <row r="23" spans="1:4" x14ac:dyDescent="0.35">
      <c r="A23" s="3">
        <v>6</v>
      </c>
      <c r="B23" s="5">
        <f t="shared" si="3"/>
        <v>45776</v>
      </c>
      <c r="C23" s="5">
        <f t="shared" si="2"/>
        <v>45783</v>
      </c>
      <c r="D23" s="6">
        <f>'[1]ЦЕНЫ 6 лотов'!B40</f>
        <v>3492857.1600000006</v>
      </c>
    </row>
    <row r="24" spans="1:4" x14ac:dyDescent="0.35">
      <c r="A24" s="3">
        <v>7</v>
      </c>
      <c r="B24" s="5">
        <f t="shared" si="3"/>
        <v>45783</v>
      </c>
      <c r="C24" s="5">
        <f t="shared" si="2"/>
        <v>45790</v>
      </c>
      <c r="D24" s="6">
        <f>'[1]ЦЕНЫ 6 лотов'!B41</f>
        <v>2328571.4400000004</v>
      </c>
    </row>
    <row r="25" spans="1:4" x14ac:dyDescent="0.35">
      <c r="A25" s="3">
        <v>8</v>
      </c>
      <c r="B25" s="5">
        <f t="shared" si="3"/>
        <v>45790</v>
      </c>
      <c r="C25" s="5">
        <f t="shared" si="2"/>
        <v>45797</v>
      </c>
      <c r="D25" s="6">
        <f>'[1]ЦЕНЫ 6 лотов'!B42</f>
        <v>1164285.7200000002</v>
      </c>
    </row>
    <row r="26" spans="1:4" x14ac:dyDescent="0.35">
      <c r="A26" s="3">
        <v>9</v>
      </c>
      <c r="B26" s="5">
        <f t="shared" si="3"/>
        <v>45797</v>
      </c>
      <c r="C26" s="5">
        <f t="shared" si="2"/>
        <v>45804</v>
      </c>
      <c r="D26" s="6">
        <f>'[1]ЦЕНЫ 6 лотов'!B43</f>
        <v>931428.57600000012</v>
      </c>
    </row>
    <row r="27" spans="1:4" x14ac:dyDescent="0.35">
      <c r="A27" s="3">
        <v>10</v>
      </c>
      <c r="B27" s="5">
        <f t="shared" si="3"/>
        <v>45804</v>
      </c>
      <c r="C27" s="5">
        <f t="shared" si="2"/>
        <v>45811</v>
      </c>
      <c r="D27" s="6">
        <f>'[1]ЦЕНЫ 6 лотов'!B44</f>
        <v>698571.43200000003</v>
      </c>
    </row>
    <row r="28" spans="1:4" x14ac:dyDescent="0.35">
      <c r="A28" s="3">
        <v>11</v>
      </c>
      <c r="B28" s="5">
        <f t="shared" si="3"/>
        <v>45811</v>
      </c>
      <c r="C28" s="5">
        <f t="shared" si="2"/>
        <v>45818</v>
      </c>
      <c r="D28" s="6">
        <f>'[1]ЦЕНЫ 6 лотов'!B45</f>
        <v>465714.288</v>
      </c>
    </row>
    <row r="29" spans="1:4" s="16" customFormat="1" x14ac:dyDescent="0.35">
      <c r="A29" s="13">
        <v>12</v>
      </c>
      <c r="B29" s="14">
        <f t="shared" si="3"/>
        <v>45818</v>
      </c>
      <c r="C29" s="14">
        <f t="shared" si="2"/>
        <v>45825</v>
      </c>
      <c r="D29" s="15">
        <f>'[1]ЦЕНЫ 6 лотов'!B46</f>
        <v>232857.14399999997</v>
      </c>
    </row>
    <row r="31" spans="1:4" x14ac:dyDescent="0.35">
      <c r="A31" s="8" t="str">
        <f>'[1]ЦЕНЫ 6 лотов'!A48</f>
        <v>Лот №3</v>
      </c>
      <c r="B31" s="8" t="str">
        <f>'[1]ЦЕНЫ 6 лотов'!B48</f>
        <v>Крупные дебиторы (Курьер-Логистик, Почтаренко, Анисова, Профи Трэйд)</v>
      </c>
    </row>
    <row r="32" spans="1:4" ht="58" x14ac:dyDescent="0.35">
      <c r="A32" s="2" t="s">
        <v>0</v>
      </c>
      <c r="B32" s="2" t="s">
        <v>1</v>
      </c>
      <c r="C32" s="2" t="s">
        <v>2</v>
      </c>
      <c r="D32" s="2" t="s">
        <v>3</v>
      </c>
    </row>
    <row r="33" spans="1:4" s="16" customFormat="1" x14ac:dyDescent="0.35">
      <c r="A33" s="13">
        <v>1</v>
      </c>
      <c r="B33" s="17">
        <f>'[1]ДАТЫ торгов'!C17</f>
        <v>45741</v>
      </c>
      <c r="C33" s="14">
        <f>B33+7</f>
        <v>45748</v>
      </c>
      <c r="D33" s="15">
        <f>'[1]ЦЕНЫ 6 лотов'!B56</f>
        <v>12178111.749299999</v>
      </c>
    </row>
    <row r="34" spans="1:4" s="16" customFormat="1" x14ac:dyDescent="0.35">
      <c r="A34" s="13">
        <v>2</v>
      </c>
      <c r="B34" s="17">
        <f>C33</f>
        <v>45748</v>
      </c>
      <c r="C34" s="14">
        <f t="shared" ref="C34:C44" si="4">B34+7</f>
        <v>45755</v>
      </c>
      <c r="D34" s="15">
        <f>'[1]ЦЕНЫ 6 лотов'!B57</f>
        <v>9742489.3994399998</v>
      </c>
    </row>
    <row r="35" spans="1:4" s="16" customFormat="1" x14ac:dyDescent="0.35">
      <c r="A35" s="13">
        <v>3</v>
      </c>
      <c r="B35" s="17">
        <f t="shared" ref="B35:B44" si="5">C34</f>
        <v>45755</v>
      </c>
      <c r="C35" s="14">
        <f t="shared" si="4"/>
        <v>45762</v>
      </c>
      <c r="D35" s="15">
        <f>'[1]ЦЕНЫ 6 лотов'!B58</f>
        <v>7306867.0495800003</v>
      </c>
    </row>
    <row r="36" spans="1:4" s="16" customFormat="1" x14ac:dyDescent="0.35">
      <c r="A36" s="13">
        <v>4</v>
      </c>
      <c r="B36" s="17">
        <f t="shared" si="5"/>
        <v>45762</v>
      </c>
      <c r="C36" s="14">
        <f t="shared" si="4"/>
        <v>45769</v>
      </c>
      <c r="D36" s="15">
        <f>'[1]ЦЕНЫ 6 лотов'!B59</f>
        <v>4871244.6997200008</v>
      </c>
    </row>
    <row r="37" spans="1:4" s="16" customFormat="1" x14ac:dyDescent="0.35">
      <c r="A37" s="13">
        <v>5</v>
      </c>
      <c r="B37" s="17">
        <f t="shared" si="5"/>
        <v>45769</v>
      </c>
      <c r="C37" s="14">
        <f t="shared" si="4"/>
        <v>45776</v>
      </c>
      <c r="D37" s="15">
        <f>'[1]ЦЕНЫ 6 лотов'!B60</f>
        <v>2435622.3498600009</v>
      </c>
    </row>
    <row r="38" spans="1:4" s="16" customFormat="1" x14ac:dyDescent="0.35">
      <c r="A38" s="13">
        <v>6</v>
      </c>
      <c r="B38" s="17">
        <f t="shared" si="5"/>
        <v>45776</v>
      </c>
      <c r="C38" s="14">
        <f t="shared" si="4"/>
        <v>45783</v>
      </c>
      <c r="D38" s="15">
        <f>'[1]ЦЕНЫ 6 лотов'!B61</f>
        <v>1826716.762395001</v>
      </c>
    </row>
    <row r="39" spans="1:4" s="16" customFormat="1" x14ac:dyDescent="0.35">
      <c r="A39" s="13">
        <v>7</v>
      </c>
      <c r="B39" s="17">
        <f t="shared" si="5"/>
        <v>45783</v>
      </c>
      <c r="C39" s="14">
        <f t="shared" si="4"/>
        <v>45790</v>
      </c>
      <c r="D39" s="15">
        <f>'[1]ЦЕНЫ 6 лотов'!B62</f>
        <v>1217811.1749300011</v>
      </c>
    </row>
    <row r="40" spans="1:4" s="16" customFormat="1" x14ac:dyDescent="0.35">
      <c r="A40" s="13">
        <v>8</v>
      </c>
      <c r="B40" s="17">
        <f t="shared" si="5"/>
        <v>45790</v>
      </c>
      <c r="C40" s="14">
        <f t="shared" si="4"/>
        <v>45797</v>
      </c>
      <c r="D40" s="15">
        <f>'[1]ЦЕНЫ 6 лотов'!B63</f>
        <v>608905.58746500115</v>
      </c>
    </row>
    <row r="41" spans="1:4" s="16" customFormat="1" x14ac:dyDescent="0.35">
      <c r="A41" s="13">
        <v>9</v>
      </c>
      <c r="B41" s="17">
        <f t="shared" si="5"/>
        <v>45797</v>
      </c>
      <c r="C41" s="14">
        <f t="shared" si="4"/>
        <v>45804</v>
      </c>
      <c r="D41" s="15">
        <f>'[1]ЦЕНЫ 6 лотов'!B64</f>
        <v>487124.46997200116</v>
      </c>
    </row>
    <row r="42" spans="1:4" s="16" customFormat="1" x14ac:dyDescent="0.35">
      <c r="A42" s="13">
        <v>10</v>
      </c>
      <c r="B42" s="17">
        <f t="shared" si="5"/>
        <v>45804</v>
      </c>
      <c r="C42" s="14">
        <f t="shared" si="4"/>
        <v>45811</v>
      </c>
      <c r="D42" s="15">
        <f>'[1]ЦЕНЫ 6 лотов'!B65</f>
        <v>365343.35247900116</v>
      </c>
    </row>
    <row r="43" spans="1:4" s="16" customFormat="1" x14ac:dyDescent="0.35">
      <c r="A43" s="13">
        <v>11</v>
      </c>
      <c r="B43" s="17">
        <f t="shared" si="5"/>
        <v>45811</v>
      </c>
      <c r="C43" s="14">
        <f t="shared" si="4"/>
        <v>45818</v>
      </c>
      <c r="D43" s="15">
        <f>'[1]ЦЕНЫ 6 лотов'!B66</f>
        <v>243562.23498600116</v>
      </c>
    </row>
    <row r="44" spans="1:4" s="16" customFormat="1" x14ac:dyDescent="0.35">
      <c r="A44" s="13">
        <v>12</v>
      </c>
      <c r="B44" s="17">
        <f t="shared" si="5"/>
        <v>45818</v>
      </c>
      <c r="C44" s="14">
        <f t="shared" si="4"/>
        <v>45825</v>
      </c>
      <c r="D44" s="15">
        <f>'[1]ЦЕНЫ 6 лотов'!B67</f>
        <v>121781.11749300116</v>
      </c>
    </row>
    <row r="45" spans="1:4" s="16" customFormat="1" x14ac:dyDescent="0.35"/>
    <row r="46" spans="1:4" x14ac:dyDescent="0.35">
      <c r="A46" s="9" t="str">
        <f>'[1]ЦЕНЫ 6 лотов'!A69</f>
        <v>Лот №4</v>
      </c>
      <c r="B46" s="9" t="str">
        <f>'[1]ЦЕНЫ 6 лотов'!B69</f>
        <v>Дебиторы средние</v>
      </c>
    </row>
    <row r="47" spans="1:4" ht="58" x14ac:dyDescent="0.35">
      <c r="A47" s="2" t="s">
        <v>0</v>
      </c>
      <c r="B47" s="2" t="s">
        <v>1</v>
      </c>
      <c r="C47" s="2" t="s">
        <v>2</v>
      </c>
      <c r="D47" s="2" t="s">
        <v>3</v>
      </c>
    </row>
    <row r="48" spans="1:4" x14ac:dyDescent="0.35">
      <c r="A48" s="3">
        <v>1</v>
      </c>
      <c r="B48" s="4">
        <f>'[1]ДАТЫ торгов'!C17</f>
        <v>45741</v>
      </c>
      <c r="C48" s="5">
        <f>B48+7</f>
        <v>45748</v>
      </c>
      <c r="D48" s="6">
        <f>'[1]ЦЕНЫ 6 лотов'!B77</f>
        <v>5082974.4231000002</v>
      </c>
    </row>
    <row r="49" spans="1:4" x14ac:dyDescent="0.35">
      <c r="A49" s="3">
        <v>2</v>
      </c>
      <c r="B49" s="4">
        <f>C48</f>
        <v>45748</v>
      </c>
      <c r="C49" s="5">
        <f t="shared" ref="C49:C59" si="6">B49+7</f>
        <v>45755</v>
      </c>
      <c r="D49" s="6">
        <f>'[1]ЦЕНЫ 6 лотов'!B78</f>
        <v>4066379.5384800001</v>
      </c>
    </row>
    <row r="50" spans="1:4" x14ac:dyDescent="0.35">
      <c r="A50" s="3">
        <v>3</v>
      </c>
      <c r="B50" s="4">
        <f t="shared" ref="B50:B59" si="7">C49</f>
        <v>45755</v>
      </c>
      <c r="C50" s="5">
        <f t="shared" si="6"/>
        <v>45762</v>
      </c>
      <c r="D50" s="6">
        <f>'[1]ЦЕНЫ 6 лотов'!B79</f>
        <v>3049784.65386</v>
      </c>
    </row>
    <row r="51" spans="1:4" x14ac:dyDescent="0.35">
      <c r="A51" s="3">
        <v>4</v>
      </c>
      <c r="B51" s="4">
        <f t="shared" si="7"/>
        <v>45762</v>
      </c>
      <c r="C51" s="5">
        <f t="shared" si="6"/>
        <v>45769</v>
      </c>
      <c r="D51" s="6">
        <f>'[1]ЦЕНЫ 6 лотов'!B80</f>
        <v>2033189.7692399998</v>
      </c>
    </row>
    <row r="52" spans="1:4" x14ac:dyDescent="0.35">
      <c r="A52" s="3">
        <v>5</v>
      </c>
      <c r="B52" s="4">
        <f t="shared" si="7"/>
        <v>45769</v>
      </c>
      <c r="C52" s="5">
        <f t="shared" si="6"/>
        <v>45776</v>
      </c>
      <c r="D52" s="6">
        <f>'[1]ЦЕНЫ 6 лотов'!B81</f>
        <v>1016594.8846199997</v>
      </c>
    </row>
    <row r="53" spans="1:4" x14ac:dyDescent="0.35">
      <c r="A53" s="3">
        <v>6</v>
      </c>
      <c r="B53" s="4">
        <f t="shared" si="7"/>
        <v>45776</v>
      </c>
      <c r="C53" s="5">
        <f t="shared" si="6"/>
        <v>45783</v>
      </c>
      <c r="D53" s="6">
        <f>'[1]ЦЕНЫ 6 лотов'!B82</f>
        <v>762446.16346499964</v>
      </c>
    </row>
    <row r="54" spans="1:4" x14ac:dyDescent="0.35">
      <c r="A54" s="3">
        <v>7</v>
      </c>
      <c r="B54" s="4">
        <f t="shared" si="7"/>
        <v>45783</v>
      </c>
      <c r="C54" s="5">
        <f t="shared" si="6"/>
        <v>45790</v>
      </c>
      <c r="D54" s="6">
        <f>'[1]ЦЕНЫ 6 лотов'!B83</f>
        <v>508297.44230999961</v>
      </c>
    </row>
    <row r="55" spans="1:4" x14ac:dyDescent="0.35">
      <c r="A55" s="3">
        <v>8</v>
      </c>
      <c r="B55" s="4">
        <f t="shared" si="7"/>
        <v>45790</v>
      </c>
      <c r="C55" s="5">
        <f t="shared" si="6"/>
        <v>45797</v>
      </c>
      <c r="D55" s="6">
        <f>'[1]ЦЕНЫ 6 лотов'!B84</f>
        <v>254148.72115499957</v>
      </c>
    </row>
    <row r="56" spans="1:4" x14ac:dyDescent="0.35">
      <c r="A56" s="3">
        <v>9</v>
      </c>
      <c r="B56" s="4">
        <f t="shared" si="7"/>
        <v>45797</v>
      </c>
      <c r="C56" s="5">
        <f t="shared" si="6"/>
        <v>45804</v>
      </c>
      <c r="D56" s="6">
        <f>'[1]ЦЕНЫ 6 лотов'!B85</f>
        <v>203318.97692399955</v>
      </c>
    </row>
    <row r="57" spans="1:4" x14ac:dyDescent="0.35">
      <c r="A57" s="3">
        <v>10</v>
      </c>
      <c r="B57" s="4">
        <f t="shared" si="7"/>
        <v>45804</v>
      </c>
      <c r="C57" s="5">
        <f t="shared" si="6"/>
        <v>45811</v>
      </c>
      <c r="D57" s="6">
        <f>'[1]ЦЕНЫ 6 лотов'!B86</f>
        <v>152489.23269299953</v>
      </c>
    </row>
    <row r="58" spans="1:4" s="16" customFormat="1" x14ac:dyDescent="0.35">
      <c r="A58" s="13">
        <v>11</v>
      </c>
      <c r="B58" s="17">
        <f t="shared" si="7"/>
        <v>45811</v>
      </c>
      <c r="C58" s="14">
        <f t="shared" si="6"/>
        <v>45818</v>
      </c>
      <c r="D58" s="15">
        <f>'[1]ЦЕНЫ 6 лотов'!B87</f>
        <v>101659.48846199953</v>
      </c>
    </row>
    <row r="59" spans="1:4" x14ac:dyDescent="0.35">
      <c r="A59" s="3">
        <v>12</v>
      </c>
      <c r="B59" s="4">
        <f t="shared" si="7"/>
        <v>45818</v>
      </c>
      <c r="C59" s="5">
        <f t="shared" si="6"/>
        <v>45825</v>
      </c>
      <c r="D59" s="6">
        <f>'[1]ЦЕНЫ 6 лотов'!B88</f>
        <v>50829.744230999524</v>
      </c>
    </row>
    <row r="60" spans="1:4" x14ac:dyDescent="0.35">
      <c r="B60" s="10"/>
      <c r="C60" s="11"/>
      <c r="D60" s="12"/>
    </row>
    <row r="61" spans="1:4" x14ac:dyDescent="0.35">
      <c r="A61" s="9" t="str">
        <f>'[1]ЦЕНЫ 6 лотов'!A90</f>
        <v>Лот №5</v>
      </c>
      <c r="B61" s="9" t="str">
        <f>'[1]ЦЕНЫ 6 лотов'!B90</f>
        <v>Дебиторы меньше 10 тыс</v>
      </c>
    </row>
    <row r="62" spans="1:4" ht="58" x14ac:dyDescent="0.35">
      <c r="A62" s="2" t="s">
        <v>0</v>
      </c>
      <c r="B62" s="2" t="s">
        <v>1</v>
      </c>
      <c r="C62" s="2" t="s">
        <v>2</v>
      </c>
      <c r="D62" s="2" t="s">
        <v>3</v>
      </c>
    </row>
    <row r="63" spans="1:4" x14ac:dyDescent="0.35">
      <c r="A63" s="3">
        <v>1</v>
      </c>
      <c r="B63" s="4">
        <f>'[1]ДАТЫ торгов'!C17</f>
        <v>45741</v>
      </c>
      <c r="C63" s="5">
        <f>B63+7</f>
        <v>45748</v>
      </c>
      <c r="D63" s="6">
        <f>'[1]ЦЕНЫ 6 лотов'!B98</f>
        <v>141509.32740000001</v>
      </c>
    </row>
    <row r="64" spans="1:4" x14ac:dyDescent="0.35">
      <c r="A64" s="3">
        <v>2</v>
      </c>
      <c r="B64" s="4">
        <f>C63</f>
        <v>45748</v>
      </c>
      <c r="C64" s="5">
        <f t="shared" ref="C64:C74" si="8">B64+7</f>
        <v>45755</v>
      </c>
      <c r="D64" s="6">
        <f>'[1]ЦЕНЫ 6 лотов'!B99</f>
        <v>113207.46192</v>
      </c>
    </row>
    <row r="65" spans="1:4" x14ac:dyDescent="0.35">
      <c r="A65" s="3">
        <v>3</v>
      </c>
      <c r="B65" s="4">
        <f t="shared" ref="B65:B74" si="9">C64</f>
        <v>45755</v>
      </c>
      <c r="C65" s="5">
        <f t="shared" si="8"/>
        <v>45762</v>
      </c>
      <c r="D65" s="6">
        <f>'[1]ЦЕНЫ 6 лотов'!B100</f>
        <v>84905.596439999994</v>
      </c>
    </row>
    <row r="66" spans="1:4" x14ac:dyDescent="0.35">
      <c r="A66" s="3">
        <v>4</v>
      </c>
      <c r="B66" s="4">
        <f t="shared" si="9"/>
        <v>45762</v>
      </c>
      <c r="C66" s="5">
        <f t="shared" si="8"/>
        <v>45769</v>
      </c>
      <c r="D66" s="6">
        <f>'[1]ЦЕНЫ 6 лотов'!B101</f>
        <v>56603.730959999986</v>
      </c>
    </row>
    <row r="67" spans="1:4" x14ac:dyDescent="0.35">
      <c r="A67" s="3">
        <v>5</v>
      </c>
      <c r="B67" s="4">
        <f t="shared" si="9"/>
        <v>45769</v>
      </c>
      <c r="C67" s="5">
        <f t="shared" si="8"/>
        <v>45776</v>
      </c>
      <c r="D67" s="6">
        <f>'[1]ЦЕНЫ 6 лотов'!B102</f>
        <v>28301.865479999982</v>
      </c>
    </row>
    <row r="68" spans="1:4" x14ac:dyDescent="0.35">
      <c r="A68" s="3">
        <v>6</v>
      </c>
      <c r="B68" s="4">
        <f t="shared" si="9"/>
        <v>45776</v>
      </c>
      <c r="C68" s="5">
        <f t="shared" si="8"/>
        <v>45783</v>
      </c>
      <c r="D68" s="6">
        <f>'[1]ЦЕНЫ 6 лотов'!B103</f>
        <v>21226.39910999998</v>
      </c>
    </row>
    <row r="69" spans="1:4" x14ac:dyDescent="0.35">
      <c r="A69" s="3">
        <v>7</v>
      </c>
      <c r="B69" s="4">
        <f t="shared" si="9"/>
        <v>45783</v>
      </c>
      <c r="C69" s="5">
        <f t="shared" si="8"/>
        <v>45790</v>
      </c>
      <c r="D69" s="6">
        <f>'[1]ЦЕНЫ 6 лотов'!B104</f>
        <v>14150.932739999978</v>
      </c>
    </row>
    <row r="70" spans="1:4" x14ac:dyDescent="0.35">
      <c r="A70" s="3">
        <v>8</v>
      </c>
      <c r="B70" s="4">
        <f t="shared" si="9"/>
        <v>45790</v>
      </c>
      <c r="C70" s="5">
        <f t="shared" si="8"/>
        <v>45797</v>
      </c>
      <c r="D70" s="6">
        <f>'[1]ЦЕНЫ 6 лотов'!B105</f>
        <v>7075.4663699999774</v>
      </c>
    </row>
    <row r="71" spans="1:4" s="16" customFormat="1" x14ac:dyDescent="0.35">
      <c r="A71" s="13">
        <v>9</v>
      </c>
      <c r="B71" s="17">
        <f t="shared" si="9"/>
        <v>45797</v>
      </c>
      <c r="C71" s="14">
        <f t="shared" si="8"/>
        <v>45804</v>
      </c>
      <c r="D71" s="15">
        <f>'[1]ЦЕНЫ 6 лотов'!B106</f>
        <v>5660.3730959999775</v>
      </c>
    </row>
    <row r="72" spans="1:4" x14ac:dyDescent="0.35">
      <c r="A72" s="3">
        <v>10</v>
      </c>
      <c r="B72" s="4">
        <f t="shared" si="9"/>
        <v>45804</v>
      </c>
      <c r="C72" s="5">
        <f t="shared" si="8"/>
        <v>45811</v>
      </c>
      <c r="D72" s="6">
        <f>'[1]ЦЕНЫ 6 лотов'!B107</f>
        <v>4245.2798219999777</v>
      </c>
    </row>
    <row r="73" spans="1:4" x14ac:dyDescent="0.35">
      <c r="A73" s="3">
        <v>11</v>
      </c>
      <c r="B73" s="4">
        <f t="shared" si="9"/>
        <v>45811</v>
      </c>
      <c r="C73" s="5">
        <f t="shared" si="8"/>
        <v>45818</v>
      </c>
      <c r="D73" s="6">
        <f>'[1]ЦЕНЫ 6 лотов'!B108</f>
        <v>2830.1865479999778</v>
      </c>
    </row>
    <row r="74" spans="1:4" x14ac:dyDescent="0.35">
      <c r="A74" s="3">
        <v>12</v>
      </c>
      <c r="B74" s="4">
        <f t="shared" si="9"/>
        <v>45818</v>
      </c>
      <c r="C74" s="5">
        <f t="shared" si="8"/>
        <v>45825</v>
      </c>
      <c r="D74" s="6">
        <f>'[1]ЦЕНЫ 6 лотов'!B109</f>
        <v>1415.0932739999778</v>
      </c>
    </row>
    <row r="76" spans="1:4" x14ac:dyDescent="0.35">
      <c r="A76" s="9" t="str">
        <f>'[1]ЦЕНЫ 6 лотов'!A112</f>
        <v>Лот №6</v>
      </c>
      <c r="B76" s="9" t="str">
        <f>'[1]ЦЕНЫ 6 лотов'!B112</f>
        <v>Дебиторы по оспоренным сделкам</v>
      </c>
    </row>
    <row r="77" spans="1:4" ht="58" x14ac:dyDescent="0.35">
      <c r="A77" s="2" t="s">
        <v>0</v>
      </c>
      <c r="B77" s="2" t="s">
        <v>1</v>
      </c>
      <c r="C77" s="2" t="s">
        <v>2</v>
      </c>
      <c r="D77" s="2" t="s">
        <v>3</v>
      </c>
    </row>
    <row r="78" spans="1:4" x14ac:dyDescent="0.35">
      <c r="A78" s="3">
        <v>1</v>
      </c>
      <c r="B78" s="4">
        <f>'[1]ДАТЫ торгов'!C17</f>
        <v>45741</v>
      </c>
      <c r="C78" s="5">
        <f>B78+7</f>
        <v>45748</v>
      </c>
      <c r="D78" s="6">
        <f>'[1]ЦЕНЫ 6 лотов'!B120</f>
        <v>1081553.9427</v>
      </c>
    </row>
    <row r="79" spans="1:4" x14ac:dyDescent="0.35">
      <c r="A79" s="3">
        <v>2</v>
      </c>
      <c r="B79" s="4">
        <f>C78</f>
        <v>45748</v>
      </c>
      <c r="C79" s="5">
        <f t="shared" ref="C79:C89" si="10">B79+7</f>
        <v>45755</v>
      </c>
      <c r="D79" s="6">
        <f>'[1]ЦЕНЫ 6 лотов'!B121</f>
        <v>865243.15416000003</v>
      </c>
    </row>
    <row r="80" spans="1:4" x14ac:dyDescent="0.35">
      <c r="A80" s="3">
        <v>3</v>
      </c>
      <c r="B80" s="4">
        <f t="shared" ref="B80:B89" si="11">C79</f>
        <v>45755</v>
      </c>
      <c r="C80" s="5">
        <f t="shared" si="10"/>
        <v>45762</v>
      </c>
      <c r="D80" s="6">
        <f>'[1]ЦЕНЫ 6 лотов'!B122</f>
        <v>648932.36562000006</v>
      </c>
    </row>
    <row r="81" spans="1:4" x14ac:dyDescent="0.35">
      <c r="A81" s="3">
        <v>4</v>
      </c>
      <c r="B81" s="4">
        <f t="shared" si="11"/>
        <v>45762</v>
      </c>
      <c r="C81" s="5">
        <f t="shared" si="10"/>
        <v>45769</v>
      </c>
      <c r="D81" s="6">
        <f>'[1]ЦЕНЫ 6 лотов'!B123</f>
        <v>432621.57708000008</v>
      </c>
    </row>
    <row r="82" spans="1:4" x14ac:dyDescent="0.35">
      <c r="A82" s="3">
        <v>5</v>
      </c>
      <c r="B82" s="4">
        <f t="shared" si="11"/>
        <v>45769</v>
      </c>
      <c r="C82" s="5">
        <f t="shared" si="10"/>
        <v>45776</v>
      </c>
      <c r="D82" s="6">
        <f>'[1]ЦЕНЫ 6 лотов'!B124</f>
        <v>216310.78854000007</v>
      </c>
    </row>
    <row r="83" spans="1:4" x14ac:dyDescent="0.35">
      <c r="A83" s="3">
        <v>6</v>
      </c>
      <c r="B83" s="4">
        <f t="shared" si="11"/>
        <v>45776</v>
      </c>
      <c r="C83" s="5">
        <f t="shared" si="10"/>
        <v>45783</v>
      </c>
      <c r="D83" s="6">
        <f>'[1]ЦЕНЫ 6 лотов'!B125</f>
        <v>162233.09140500007</v>
      </c>
    </row>
    <row r="84" spans="1:4" x14ac:dyDescent="0.35">
      <c r="A84" s="3">
        <v>7</v>
      </c>
      <c r="B84" s="4">
        <f t="shared" si="11"/>
        <v>45783</v>
      </c>
      <c r="C84" s="5">
        <f t="shared" si="10"/>
        <v>45790</v>
      </c>
      <c r="D84" s="6">
        <f>'[1]ЦЕНЫ 6 лотов'!B126</f>
        <v>108155.39427000008</v>
      </c>
    </row>
    <row r="85" spans="1:4" x14ac:dyDescent="0.35">
      <c r="A85" s="3">
        <v>8</v>
      </c>
      <c r="B85" s="4">
        <f t="shared" si="11"/>
        <v>45790</v>
      </c>
      <c r="C85" s="5">
        <f t="shared" si="10"/>
        <v>45797</v>
      </c>
      <c r="D85" s="6">
        <f>'[1]ЦЕНЫ 6 лотов'!B127</f>
        <v>54077.697135000075</v>
      </c>
    </row>
    <row r="86" spans="1:4" x14ac:dyDescent="0.35">
      <c r="A86" s="3">
        <v>9</v>
      </c>
      <c r="B86" s="4">
        <f t="shared" si="11"/>
        <v>45797</v>
      </c>
      <c r="C86" s="5">
        <f t="shared" si="10"/>
        <v>45804</v>
      </c>
      <c r="D86" s="6">
        <f>'[1]ЦЕНЫ 6 лотов'!B128</f>
        <v>43262.157708000072</v>
      </c>
    </row>
    <row r="87" spans="1:4" x14ac:dyDescent="0.35">
      <c r="A87" s="3">
        <v>10</v>
      </c>
      <c r="B87" s="4">
        <f t="shared" si="11"/>
        <v>45804</v>
      </c>
      <c r="C87" s="5">
        <f t="shared" si="10"/>
        <v>45811</v>
      </c>
      <c r="D87" s="6">
        <f>'[1]ЦЕНЫ 6 лотов'!B129</f>
        <v>32446.618281000072</v>
      </c>
    </row>
    <row r="88" spans="1:4" x14ac:dyDescent="0.35">
      <c r="A88" s="3">
        <v>11</v>
      </c>
      <c r="B88" s="4">
        <f t="shared" si="11"/>
        <v>45811</v>
      </c>
      <c r="C88" s="5">
        <f t="shared" si="10"/>
        <v>45818</v>
      </c>
      <c r="D88" s="6">
        <f>'[1]ЦЕНЫ 6 лотов'!B130</f>
        <v>21631.078854000072</v>
      </c>
    </row>
    <row r="89" spans="1:4" s="16" customFormat="1" x14ac:dyDescent="0.35">
      <c r="A89" s="13">
        <v>12</v>
      </c>
      <c r="B89" s="17">
        <f t="shared" si="11"/>
        <v>45818</v>
      </c>
      <c r="C89" s="14">
        <f t="shared" si="10"/>
        <v>45825</v>
      </c>
      <c r="D89" s="15">
        <f>'[1]ЦЕНЫ 6 лотов'!B131</f>
        <v>10815.539427000072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Alfeeva</dc:creator>
  <cp:lastModifiedBy>Julia Alfeeva</cp:lastModifiedBy>
  <dcterms:created xsi:type="dcterms:W3CDTF">2025-03-20T13:44:00Z</dcterms:created>
  <dcterms:modified xsi:type="dcterms:W3CDTF">2025-03-20T13:46:43Z</dcterms:modified>
</cp:coreProperties>
</file>