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Юлия\Documents\Для сайта\"/>
    </mc:Choice>
  </mc:AlternateContent>
  <xr:revisionPtr revIDLastSave="0" documentId="8_{CD3E1DD4-AC6C-4F36-A321-C904F907CC7D}" xr6:coauthVersionLast="47" xr6:coauthVersionMax="47" xr10:uidLastSave="{00000000-0000-0000-0000-000000000000}"/>
  <bookViews>
    <workbookView xWindow="-110" yWindow="-110" windowWidth="19420" windowHeight="10420" xr2:uid="{655735E2-C416-43A7-908A-0B4818570698}"/>
  </bookViews>
  <sheets>
    <sheet name="Лист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0" i="1" l="1"/>
  <c r="C80" i="1" s="1"/>
  <c r="B81" i="1" s="1"/>
  <c r="C81" i="1" s="1"/>
  <c r="B82" i="1" s="1"/>
  <c r="C82" i="1" s="1"/>
  <c r="B83" i="1" s="1"/>
  <c r="C83" i="1" s="1"/>
  <c r="B84" i="1" s="1"/>
  <c r="C84" i="1" s="1"/>
  <c r="B85" i="1" s="1"/>
  <c r="C85" i="1" s="1"/>
  <c r="B86" i="1" s="1"/>
  <c r="C86" i="1" s="1"/>
  <c r="B87" i="1" s="1"/>
  <c r="C87" i="1" s="1"/>
  <c r="B88" i="1" s="1"/>
  <c r="C88" i="1" s="1"/>
  <c r="B89" i="1" s="1"/>
  <c r="C89" i="1" s="1"/>
  <c r="C79" i="1"/>
  <c r="B79" i="1"/>
  <c r="C78" i="1"/>
  <c r="B78" i="1"/>
  <c r="B76" i="1"/>
  <c r="A76" i="1"/>
  <c r="C64" i="1"/>
  <c r="B65" i="1" s="1"/>
  <c r="C65" i="1" s="1"/>
  <c r="B66" i="1" s="1"/>
  <c r="C66" i="1" s="1"/>
  <c r="B67" i="1" s="1"/>
  <c r="C67" i="1" s="1"/>
  <c r="B68" i="1" s="1"/>
  <c r="C68" i="1" s="1"/>
  <c r="B69" i="1" s="1"/>
  <c r="C69" i="1" s="1"/>
  <c r="B70" i="1" s="1"/>
  <c r="C70" i="1" s="1"/>
  <c r="B71" i="1" s="1"/>
  <c r="C71" i="1" s="1"/>
  <c r="B72" i="1" s="1"/>
  <c r="C72" i="1" s="1"/>
  <c r="B73" i="1" s="1"/>
  <c r="C73" i="1" s="1"/>
  <c r="B74" i="1" s="1"/>
  <c r="C74" i="1" s="1"/>
  <c r="B64" i="1"/>
  <c r="C63" i="1"/>
  <c r="B63" i="1"/>
  <c r="B61" i="1"/>
  <c r="A61" i="1"/>
  <c r="B49" i="1"/>
  <c r="C49" i="1" s="1"/>
  <c r="B50" i="1" s="1"/>
  <c r="C50" i="1" s="1"/>
  <c r="B51" i="1" s="1"/>
  <c r="C51" i="1" s="1"/>
  <c r="B52" i="1" s="1"/>
  <c r="C52" i="1" s="1"/>
  <c r="B53" i="1" s="1"/>
  <c r="C53" i="1" s="1"/>
  <c r="B54" i="1" s="1"/>
  <c r="C54" i="1" s="1"/>
  <c r="B55" i="1" s="1"/>
  <c r="C55" i="1" s="1"/>
  <c r="B56" i="1" s="1"/>
  <c r="C56" i="1" s="1"/>
  <c r="B57" i="1" s="1"/>
  <c r="C57" i="1" s="1"/>
  <c r="B58" i="1" s="1"/>
  <c r="C58" i="1" s="1"/>
  <c r="B59" i="1" s="1"/>
  <c r="C59" i="1" s="1"/>
  <c r="C48" i="1"/>
  <c r="B48" i="1"/>
  <c r="B46" i="1"/>
  <c r="A46" i="1"/>
  <c r="B33" i="1"/>
  <c r="C33" i="1" s="1"/>
  <c r="B34" i="1" s="1"/>
  <c r="C34" i="1" s="1"/>
  <c r="B35" i="1" s="1"/>
  <c r="C35" i="1" s="1"/>
  <c r="B36" i="1" s="1"/>
  <c r="C36" i="1" s="1"/>
  <c r="B37" i="1" s="1"/>
  <c r="C37" i="1" s="1"/>
  <c r="B38" i="1" s="1"/>
  <c r="C38" i="1" s="1"/>
  <c r="B39" i="1" s="1"/>
  <c r="C39" i="1" s="1"/>
  <c r="B40" i="1" s="1"/>
  <c r="C40" i="1" s="1"/>
  <c r="B41" i="1" s="1"/>
  <c r="C41" i="1" s="1"/>
  <c r="B42" i="1" s="1"/>
  <c r="C42" i="1" s="1"/>
  <c r="B43" i="1" s="1"/>
  <c r="C43" i="1" s="1"/>
  <c r="B44" i="1" s="1"/>
  <c r="C44" i="1" s="1"/>
  <c r="B31" i="1"/>
  <c r="A31" i="1"/>
  <c r="B19" i="1"/>
  <c r="C19" i="1" s="1"/>
  <c r="B20" i="1" s="1"/>
  <c r="C20" i="1" s="1"/>
  <c r="B21" i="1" s="1"/>
  <c r="C21" i="1" s="1"/>
  <c r="B22" i="1" s="1"/>
  <c r="C22" i="1" s="1"/>
  <c r="B23" i="1" s="1"/>
  <c r="C23" i="1" s="1"/>
  <c r="B24" i="1" s="1"/>
  <c r="C24" i="1" s="1"/>
  <c r="B25" i="1" s="1"/>
  <c r="C25" i="1" s="1"/>
  <c r="B26" i="1" s="1"/>
  <c r="C26" i="1" s="1"/>
  <c r="B27" i="1" s="1"/>
  <c r="C27" i="1" s="1"/>
  <c r="B28" i="1" s="1"/>
  <c r="C28" i="1" s="1"/>
  <c r="B29" i="1" s="1"/>
  <c r="C29" i="1" s="1"/>
  <c r="C18" i="1"/>
  <c r="B18" i="1"/>
  <c r="B16" i="1"/>
  <c r="A16" i="1"/>
  <c r="B3" i="1"/>
  <c r="C3" i="1" s="1"/>
  <c r="B4" i="1" s="1"/>
  <c r="C4" i="1" s="1"/>
  <c r="B5" i="1" s="1"/>
  <c r="C5" i="1" s="1"/>
  <c r="B6" i="1" s="1"/>
  <c r="C6" i="1" s="1"/>
  <c r="B7" i="1" s="1"/>
  <c r="C7" i="1" s="1"/>
  <c r="B8" i="1" s="1"/>
  <c r="C8" i="1" s="1"/>
  <c r="B9" i="1" s="1"/>
  <c r="C9" i="1" s="1"/>
  <c r="B10" i="1" s="1"/>
  <c r="C10" i="1" s="1"/>
  <c r="B11" i="1" s="1"/>
  <c r="C11" i="1" s="1"/>
  <c r="B12" i="1" s="1"/>
  <c r="C12" i="1" s="1"/>
  <c r="B13" i="1" s="1"/>
  <c r="C13" i="1" s="1"/>
  <c r="B14" i="1" s="1"/>
  <c r="C14" i="1" s="1"/>
  <c r="B1" i="1" a="1"/>
  <c r="B1" i="1" s="1"/>
  <c r="A1" i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<sst xmlns="http://schemas.openxmlformats.org/spreadsheetml/2006/main" count="30" uniqueCount="5">
  <si>
    <t>Период</t>
  </si>
  <si>
    <t>Начало периода в 11:00</t>
  </si>
  <si>
    <t>Окончание периода в 10:59</t>
  </si>
  <si>
    <t>Начальная цена периода, руб</t>
  </si>
  <si>
    <t>Задаток,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</si>
</sst>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₽&quot;_-;\-* #,##0.00\ &quot;₽&quot;_-;_-* &quot;-&quot;??\ &quot;₽&quot;_-;_-@_-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0" fillId="0" borderId="1" xfId="0" applyBorder="1" applyAlignment="1">
      <alignment wrapText="1"/>
    </xf>
    <xf numFmtId="0" fontId="0" fillId="0" borderId="1" xfId="0" applyBorder="1"/>
    <xf numFmtId="14" fontId="3" fillId="0" borderId="1" xfId="0" applyNumberFormat="1" applyFont="1" applyBorder="1"/>
    <xf numFmtId="14" fontId="0" fillId="0" borderId="1" xfId="0" applyNumberFormat="1" applyBorder="1"/>
    <xf numFmtId="4" fontId="0" fillId="0" borderId="1" xfId="0" applyNumberFormat="1" applyBorder="1"/>
    <xf numFmtId="2" fontId="1" fillId="0" borderId="0" xfId="0" applyNumberFormat="1" applyFont="1"/>
    <xf numFmtId="44" fontId="1" fillId="0" borderId="0" xfId="0" applyNumberFormat="1" applyFont="1"/>
    <xf numFmtId="0" fontId="1" fillId="0" borderId="0" xfId="0" applyFont="1"/>
    <xf numFmtId="14" fontId="3" fillId="0" borderId="0" xfId="0" applyNumberFormat="1" applyFont="1"/>
    <xf numFmtId="14" fontId="0" fillId="0" borderId="0" xfId="0" applyNumberFormat="1"/>
    <xf numFmtId="4" fontId="0" fillId="0" borderId="0" xfId="0" applyNumberFormat="1"/>
    <xf numFmtId="0" fontId="0" fillId="2" borderId="1" xfId="0" applyFill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0" xfId="0" applyFill="1"/>
    <xf numFmtId="14" fontId="3" fillId="2" borderId="1" xfId="0" applyNumberFormat="1" applyFont="1" applyFill="1" applyBorder="1"/>
    <xf numFmtId="2" fontId="0" fillId="0" borderId="0" xfId="0" applyNumberFormat="1"/>
    <xf numFmtId="2" fontId="0" fillId="2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&#1041;&#1040;&#1053;&#1050;%20&#1055;&#1056;&#1054;&#1045;&#1050;&#1058;&#1067;\&#1041;_51_&#1055;&#1088;&#1080;&#1074;&#1072;&#1090;%20&#1058;&#1088;&#1101;&#1081;&#1076;_&#1053;&#1052;_&#1045;&#1057;_&#1070;&#1043;_&#1070;&#1040;\3.%20&#1050;&#1054;&#1053;&#1050;&#1059;&#1056;&#1057;&#1053;&#1040;&#1071;%20&#1052;&#1040;&#1057;&#1057;&#1040;\3.3.%20&#1055;&#1056;&#1054;&#1044;&#1040;&#1046;&#1040;%20(&#1057;&#1041;&#1054;&#1056;)%20&#1054;&#1041;&#1066;&#1045;&#1050;&#1058;&#1054;&#1042;\3.3.8.%20&#1055;&#1056;&#1054;&#1044;&#1040;&#1046;&#1040;%20&#1044;&#1047;\20250305_&#1056;&#1072;&#1089;&#1095;&#1077;&#1090;%20&#1094;&#1077;&#1085;_&#1044;&#1047;%20&#1055;&#1058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 6 лотов"/>
      <sheetName val="ДАТЫ торгов"/>
      <sheetName val="периоды ПП"/>
      <sheetName val="Лист1"/>
      <sheetName val="ДКП цены"/>
      <sheetName val="проверка"/>
    </sheetNames>
    <sheetDataSet>
      <sheetData sheetId="0">
        <row r="5">
          <cell r="A5" t="str">
            <v>Лот №1</v>
          </cell>
          <cell r="B5" t="str">
            <v>Денисов Игорь Николаевич</v>
          </cell>
        </row>
        <row r="27">
          <cell r="A27" t="str">
            <v>Лот №2</v>
          </cell>
          <cell r="B27" t="str">
            <v>ООО "МАМСИ"</v>
          </cell>
        </row>
        <row r="48">
          <cell r="A48" t="str">
            <v>Лот №3</v>
          </cell>
          <cell r="B48" t="str">
            <v>Крупные дебиторы (Курьер-Логистик, Почтаренко, Анисова, Профи Трэйд)</v>
          </cell>
        </row>
        <row r="69">
          <cell r="A69" t="str">
            <v>Лот №4</v>
          </cell>
          <cell r="B69" t="str">
            <v>Дебиторы средние</v>
          </cell>
        </row>
        <row r="90">
          <cell r="A90" t="str">
            <v>Лот №5</v>
          </cell>
          <cell r="B90" t="str">
            <v>Дебиторы меньше 10 тыс</v>
          </cell>
        </row>
        <row r="112">
          <cell r="A112" t="str">
            <v>Лот №6</v>
          </cell>
          <cell r="B112" t="str">
            <v>Дебиторы по оспоренным сделкам</v>
          </cell>
        </row>
      </sheetData>
      <sheetData sheetId="1">
        <row r="17">
          <cell r="C17">
            <v>45741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C934D-5313-43F0-A7CD-2E75CCE0E648}">
  <dimension ref="A1:E89"/>
  <sheetViews>
    <sheetView tabSelected="1" workbookViewId="0">
      <selection activeCell="E87" sqref="E87"/>
    </sheetView>
  </sheetViews>
  <sheetFormatPr defaultRowHeight="14.5" x14ac:dyDescent="0.35"/>
  <cols>
    <col min="2" max="2" width="12.81640625" customWidth="1"/>
    <col min="3" max="3" width="13.54296875" customWidth="1"/>
    <col min="4" max="4" width="17.453125" customWidth="1"/>
    <col min="5" max="5" width="11.1796875" style="18" bestFit="1" customWidth="1"/>
  </cols>
  <sheetData>
    <row r="1" spans="1:5" x14ac:dyDescent="0.35">
      <c r="A1" s="1" t="str">
        <f>'[1]ЦЕНЫ 6 лотов'!A5</f>
        <v>Лот №1</v>
      </c>
      <c r="B1" s="1" t="str" cm="1">
        <f t="array" ref="B1:D1">'[1]ЦЕНЫ 6 лотов'!B5:D5</f>
        <v>Денисов Игорь Николаевич</v>
      </c>
      <c r="C1" s="1">
        <v>0</v>
      </c>
      <c r="D1" s="1">
        <v>0</v>
      </c>
    </row>
    <row r="2" spans="1:5" ht="43.5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x14ac:dyDescent="0.35">
      <c r="A3" s="3">
        <v>1</v>
      </c>
      <c r="B3" s="4">
        <f>'[1]ДАТЫ торгов'!C17</f>
        <v>45741</v>
      </c>
      <c r="C3" s="5">
        <f>B3+7</f>
        <v>45748</v>
      </c>
      <c r="D3" s="6">
        <v>3020374.35</v>
      </c>
      <c r="E3" s="6">
        <v>302037.435</v>
      </c>
    </row>
    <row r="4" spans="1:5" x14ac:dyDescent="0.35">
      <c r="A4" s="3">
        <v>2</v>
      </c>
      <c r="B4" s="5">
        <f>C3</f>
        <v>45748</v>
      </c>
      <c r="C4" s="5">
        <f t="shared" ref="C4:C14" si="0">B4+7</f>
        <v>45755</v>
      </c>
      <c r="D4" s="6">
        <v>2416299.48</v>
      </c>
      <c r="E4" s="6">
        <v>241629.948</v>
      </c>
    </row>
    <row r="5" spans="1:5" x14ac:dyDescent="0.35">
      <c r="A5" s="3">
        <v>3</v>
      </c>
      <c r="B5" s="5">
        <f t="shared" ref="B5:B14" si="1">C4</f>
        <v>45755</v>
      </c>
      <c r="C5" s="5">
        <f t="shared" si="0"/>
        <v>45762</v>
      </c>
      <c r="D5" s="6">
        <v>1812224.6099999999</v>
      </c>
      <c r="E5" s="6">
        <v>181222.46100000001</v>
      </c>
    </row>
    <row r="6" spans="1:5" x14ac:dyDescent="0.35">
      <c r="A6" s="3">
        <v>4</v>
      </c>
      <c r="B6" s="5">
        <f t="shared" si="1"/>
        <v>45762</v>
      </c>
      <c r="C6" s="5">
        <f t="shared" si="0"/>
        <v>45769</v>
      </c>
      <c r="D6" s="6">
        <v>1208149.7399999998</v>
      </c>
      <c r="E6" s="6">
        <v>120814.97399999999</v>
      </c>
    </row>
    <row r="7" spans="1:5" s="16" customFormat="1" x14ac:dyDescent="0.35">
      <c r="A7" s="13">
        <v>5</v>
      </c>
      <c r="B7" s="14">
        <f t="shared" si="1"/>
        <v>45769</v>
      </c>
      <c r="C7" s="14">
        <f t="shared" si="0"/>
        <v>45776</v>
      </c>
      <c r="D7" s="15">
        <v>604074.86999999976</v>
      </c>
      <c r="E7" s="15">
        <v>60407.486999999979</v>
      </c>
    </row>
    <row r="8" spans="1:5" x14ac:dyDescent="0.35">
      <c r="A8" s="3">
        <v>6</v>
      </c>
      <c r="B8" s="5">
        <f t="shared" si="1"/>
        <v>45776</v>
      </c>
      <c r="C8" s="5">
        <f t="shared" si="0"/>
        <v>45783</v>
      </c>
      <c r="D8" s="6">
        <v>453056.15249999973</v>
      </c>
      <c r="E8" s="6">
        <v>45305.615249999973</v>
      </c>
    </row>
    <row r="9" spans="1:5" x14ac:dyDescent="0.35">
      <c r="A9" s="3">
        <v>7</v>
      </c>
      <c r="B9" s="5">
        <f t="shared" si="1"/>
        <v>45783</v>
      </c>
      <c r="C9" s="5">
        <f t="shared" si="0"/>
        <v>45790</v>
      </c>
      <c r="D9" s="6">
        <v>302037.43499999971</v>
      </c>
      <c r="E9" s="6">
        <v>30203.743499999971</v>
      </c>
    </row>
    <row r="10" spans="1:5" x14ac:dyDescent="0.35">
      <c r="A10" s="3">
        <v>8</v>
      </c>
      <c r="B10" s="5">
        <f t="shared" si="1"/>
        <v>45790</v>
      </c>
      <c r="C10" s="5">
        <f t="shared" si="0"/>
        <v>45797</v>
      </c>
      <c r="D10" s="6">
        <v>151018.71749999971</v>
      </c>
      <c r="E10" s="6">
        <v>15101.871749999971</v>
      </c>
    </row>
    <row r="11" spans="1:5" x14ac:dyDescent="0.35">
      <c r="A11" s="3">
        <v>9</v>
      </c>
      <c r="B11" s="5">
        <f t="shared" si="1"/>
        <v>45797</v>
      </c>
      <c r="C11" s="5">
        <f t="shared" si="0"/>
        <v>45804</v>
      </c>
      <c r="D11" s="6">
        <v>120814.97399999971</v>
      </c>
      <c r="E11" s="6">
        <v>12081.497399999971</v>
      </c>
    </row>
    <row r="12" spans="1:5" x14ac:dyDescent="0.35">
      <c r="A12" s="3">
        <v>10</v>
      </c>
      <c r="B12" s="5">
        <f t="shared" si="1"/>
        <v>45804</v>
      </c>
      <c r="C12" s="5">
        <f t="shared" si="0"/>
        <v>45811</v>
      </c>
      <c r="D12" s="6">
        <v>90611.230499999714</v>
      </c>
      <c r="E12" s="6">
        <v>9061.123049999971</v>
      </c>
    </row>
    <row r="13" spans="1:5" x14ac:dyDescent="0.35">
      <c r="A13" s="3">
        <v>11</v>
      </c>
      <c r="B13" s="5">
        <f t="shared" si="1"/>
        <v>45811</v>
      </c>
      <c r="C13" s="5">
        <f t="shared" si="0"/>
        <v>45818</v>
      </c>
      <c r="D13" s="6">
        <v>60407.486999999717</v>
      </c>
      <c r="E13" s="6">
        <v>6040.7486999999719</v>
      </c>
    </row>
    <row r="14" spans="1:5" x14ac:dyDescent="0.35">
      <c r="A14" s="3">
        <v>12</v>
      </c>
      <c r="B14" s="5">
        <f t="shared" si="1"/>
        <v>45818</v>
      </c>
      <c r="C14" s="5">
        <f t="shared" si="0"/>
        <v>45825</v>
      </c>
      <c r="D14" s="6">
        <v>30203.743499999717</v>
      </c>
      <c r="E14" s="6">
        <v>3020.3743499999719</v>
      </c>
    </row>
    <row r="16" spans="1:5" x14ac:dyDescent="0.35">
      <c r="A16" s="7" t="str">
        <f>'[1]ЦЕНЫ 6 лотов'!A27</f>
        <v>Лот №2</v>
      </c>
      <c r="B16" s="7" t="str">
        <f>'[1]ЦЕНЫ 6 лотов'!B27</f>
        <v>ООО "МАМСИ"</v>
      </c>
    </row>
    <row r="17" spans="1:5" ht="43.5" x14ac:dyDescent="0.35">
      <c r="A17" s="2" t="s">
        <v>0</v>
      </c>
      <c r="B17" s="2" t="s">
        <v>1</v>
      </c>
      <c r="C17" s="2" t="s">
        <v>2</v>
      </c>
      <c r="D17" s="2" t="s">
        <v>3</v>
      </c>
      <c r="E17" s="2" t="s">
        <v>4</v>
      </c>
    </row>
    <row r="18" spans="1:5" x14ac:dyDescent="0.35">
      <c r="A18" s="3">
        <v>1</v>
      </c>
      <c r="B18" s="4">
        <f>'[1]ДАТЫ торгов'!C17</f>
        <v>45741</v>
      </c>
      <c r="C18" s="5">
        <f>B18+7</f>
        <v>45748</v>
      </c>
      <c r="D18" s="6">
        <v>23285714.400000002</v>
      </c>
      <c r="E18" s="6">
        <v>2328571.4400000004</v>
      </c>
    </row>
    <row r="19" spans="1:5" x14ac:dyDescent="0.35">
      <c r="A19" s="3">
        <v>2</v>
      </c>
      <c r="B19" s="5">
        <f>C18</f>
        <v>45748</v>
      </c>
      <c r="C19" s="5">
        <f t="shared" ref="C19:C29" si="2">B19+7</f>
        <v>45755</v>
      </c>
      <c r="D19" s="6">
        <v>18628571.520000003</v>
      </c>
      <c r="E19" s="6">
        <v>1862857.1520000005</v>
      </c>
    </row>
    <row r="20" spans="1:5" x14ac:dyDescent="0.35">
      <c r="A20" s="3">
        <v>3</v>
      </c>
      <c r="B20" s="5">
        <f t="shared" ref="B20:B29" si="3">C19</f>
        <v>45755</v>
      </c>
      <c r="C20" s="5">
        <f t="shared" si="2"/>
        <v>45762</v>
      </c>
      <c r="D20" s="6">
        <v>13971428.640000002</v>
      </c>
      <c r="E20" s="6">
        <v>1397142.8640000003</v>
      </c>
    </row>
    <row r="21" spans="1:5" x14ac:dyDescent="0.35">
      <c r="A21" s="3">
        <v>4</v>
      </c>
      <c r="B21" s="5">
        <f t="shared" si="3"/>
        <v>45762</v>
      </c>
      <c r="C21" s="5">
        <f t="shared" si="2"/>
        <v>45769</v>
      </c>
      <c r="D21" s="6">
        <v>9314285.7600000016</v>
      </c>
      <c r="E21" s="6">
        <v>931428.57600000023</v>
      </c>
    </row>
    <row r="22" spans="1:5" x14ac:dyDescent="0.35">
      <c r="A22" s="3">
        <v>5</v>
      </c>
      <c r="B22" s="5">
        <f t="shared" si="3"/>
        <v>45769</v>
      </c>
      <c r="C22" s="5">
        <f t="shared" si="2"/>
        <v>45776</v>
      </c>
      <c r="D22" s="6">
        <v>4657142.8800000008</v>
      </c>
      <c r="E22" s="15">
        <v>465714.28800000012</v>
      </c>
    </row>
    <row r="23" spans="1:5" x14ac:dyDescent="0.35">
      <c r="A23" s="3">
        <v>6</v>
      </c>
      <c r="B23" s="5">
        <f t="shared" si="3"/>
        <v>45776</v>
      </c>
      <c r="C23" s="5">
        <f t="shared" si="2"/>
        <v>45783</v>
      </c>
      <c r="D23" s="6">
        <v>3492857.1600000006</v>
      </c>
      <c r="E23" s="6">
        <v>349285.71600000007</v>
      </c>
    </row>
    <row r="24" spans="1:5" x14ac:dyDescent="0.35">
      <c r="A24" s="3">
        <v>7</v>
      </c>
      <c r="B24" s="5">
        <f t="shared" si="3"/>
        <v>45783</v>
      </c>
      <c r="C24" s="5">
        <f t="shared" si="2"/>
        <v>45790</v>
      </c>
      <c r="D24" s="6">
        <v>2328571.4400000004</v>
      </c>
      <c r="E24" s="6">
        <v>232857.14400000006</v>
      </c>
    </row>
    <row r="25" spans="1:5" x14ac:dyDescent="0.35">
      <c r="A25" s="3">
        <v>8</v>
      </c>
      <c r="B25" s="5">
        <f t="shared" si="3"/>
        <v>45790</v>
      </c>
      <c r="C25" s="5">
        <f t="shared" si="2"/>
        <v>45797</v>
      </c>
      <c r="D25" s="6">
        <v>1164285.7200000002</v>
      </c>
      <c r="E25" s="6">
        <v>116428.57200000003</v>
      </c>
    </row>
    <row r="26" spans="1:5" x14ac:dyDescent="0.35">
      <c r="A26" s="3">
        <v>9</v>
      </c>
      <c r="B26" s="5">
        <f t="shared" si="3"/>
        <v>45797</v>
      </c>
      <c r="C26" s="5">
        <f t="shared" si="2"/>
        <v>45804</v>
      </c>
      <c r="D26" s="6">
        <v>931428.57600000012</v>
      </c>
      <c r="E26" s="6">
        <v>93142.857600000018</v>
      </c>
    </row>
    <row r="27" spans="1:5" x14ac:dyDescent="0.35">
      <c r="A27" s="3">
        <v>10</v>
      </c>
      <c r="B27" s="5">
        <f t="shared" si="3"/>
        <v>45804</v>
      </c>
      <c r="C27" s="5">
        <f t="shared" si="2"/>
        <v>45811</v>
      </c>
      <c r="D27" s="6">
        <v>698571.43200000003</v>
      </c>
      <c r="E27" s="6">
        <v>69857.143200000006</v>
      </c>
    </row>
    <row r="28" spans="1:5" x14ac:dyDescent="0.35">
      <c r="A28" s="3">
        <v>11</v>
      </c>
      <c r="B28" s="5">
        <f t="shared" si="3"/>
        <v>45811</v>
      </c>
      <c r="C28" s="5">
        <f t="shared" si="2"/>
        <v>45818</v>
      </c>
      <c r="D28" s="6">
        <v>465714.288</v>
      </c>
      <c r="E28" s="6">
        <v>46571.428800000002</v>
      </c>
    </row>
    <row r="29" spans="1:5" s="16" customFormat="1" x14ac:dyDescent="0.35">
      <c r="A29" s="13">
        <v>12</v>
      </c>
      <c r="B29" s="14">
        <f t="shared" si="3"/>
        <v>45818</v>
      </c>
      <c r="C29" s="14">
        <f t="shared" si="2"/>
        <v>45825</v>
      </c>
      <c r="D29" s="15">
        <v>232857.14399999997</v>
      </c>
      <c r="E29" s="6">
        <v>23285.714399999997</v>
      </c>
    </row>
    <row r="31" spans="1:5" x14ac:dyDescent="0.35">
      <c r="A31" s="8" t="str">
        <f>'[1]ЦЕНЫ 6 лотов'!A48</f>
        <v>Лот №3</v>
      </c>
      <c r="B31" s="8" t="str">
        <f>'[1]ЦЕНЫ 6 лотов'!B48</f>
        <v>Крупные дебиторы (Курьер-Логистик, Почтаренко, Анисова, Профи Трэйд)</v>
      </c>
    </row>
    <row r="32" spans="1:5" ht="43.5" x14ac:dyDescent="0.35">
      <c r="A32" s="2" t="s">
        <v>0</v>
      </c>
      <c r="B32" s="2" t="s">
        <v>1</v>
      </c>
      <c r="C32" s="2" t="s">
        <v>2</v>
      </c>
      <c r="D32" s="2" t="s">
        <v>3</v>
      </c>
      <c r="E32" s="2" t="s">
        <v>4</v>
      </c>
    </row>
    <row r="33" spans="1:5" s="16" customFormat="1" x14ac:dyDescent="0.35">
      <c r="A33" s="13">
        <v>1</v>
      </c>
      <c r="B33" s="17">
        <f>'[1]ДАТЫ торгов'!C17</f>
        <v>45741</v>
      </c>
      <c r="C33" s="14">
        <f>B33+7</f>
        <v>45748</v>
      </c>
      <c r="D33" s="15">
        <v>12178111.749299999</v>
      </c>
      <c r="E33" s="6">
        <v>1217811.17493</v>
      </c>
    </row>
    <row r="34" spans="1:5" s="16" customFormat="1" x14ac:dyDescent="0.35">
      <c r="A34" s="13">
        <v>2</v>
      </c>
      <c r="B34" s="17">
        <f>C33</f>
        <v>45748</v>
      </c>
      <c r="C34" s="14">
        <f t="shared" ref="C34:C44" si="4">B34+7</f>
        <v>45755</v>
      </c>
      <c r="D34" s="15">
        <v>9742489.3994399998</v>
      </c>
      <c r="E34" s="6">
        <v>974248.93994399998</v>
      </c>
    </row>
    <row r="35" spans="1:5" s="16" customFormat="1" x14ac:dyDescent="0.35">
      <c r="A35" s="13">
        <v>3</v>
      </c>
      <c r="B35" s="17">
        <f t="shared" ref="B35:B44" si="5">C34</f>
        <v>45755</v>
      </c>
      <c r="C35" s="14">
        <f t="shared" si="4"/>
        <v>45762</v>
      </c>
      <c r="D35" s="15">
        <v>7306867.0495800003</v>
      </c>
      <c r="E35" s="6">
        <v>730686.7049580001</v>
      </c>
    </row>
    <row r="36" spans="1:5" s="16" customFormat="1" x14ac:dyDescent="0.35">
      <c r="A36" s="13">
        <v>4</v>
      </c>
      <c r="B36" s="17">
        <f t="shared" si="5"/>
        <v>45762</v>
      </c>
      <c r="C36" s="14">
        <f t="shared" si="4"/>
        <v>45769</v>
      </c>
      <c r="D36" s="15">
        <v>4871244.6997200008</v>
      </c>
      <c r="E36" s="6">
        <v>487124.46997200011</v>
      </c>
    </row>
    <row r="37" spans="1:5" s="16" customFormat="1" x14ac:dyDescent="0.35">
      <c r="A37" s="13">
        <v>5</v>
      </c>
      <c r="B37" s="17">
        <f t="shared" si="5"/>
        <v>45769</v>
      </c>
      <c r="C37" s="14">
        <f t="shared" si="4"/>
        <v>45776</v>
      </c>
      <c r="D37" s="15">
        <v>2435622.3498600009</v>
      </c>
      <c r="E37" s="15">
        <v>243562.23498600011</v>
      </c>
    </row>
    <row r="38" spans="1:5" s="16" customFormat="1" x14ac:dyDescent="0.35">
      <c r="A38" s="13">
        <v>6</v>
      </c>
      <c r="B38" s="17">
        <f t="shared" si="5"/>
        <v>45776</v>
      </c>
      <c r="C38" s="14">
        <f t="shared" si="4"/>
        <v>45783</v>
      </c>
      <c r="D38" s="15">
        <v>1826716.762395001</v>
      </c>
      <c r="E38" s="6">
        <v>182671.67623950011</v>
      </c>
    </row>
    <row r="39" spans="1:5" s="16" customFormat="1" x14ac:dyDescent="0.35">
      <c r="A39" s="13">
        <v>7</v>
      </c>
      <c r="B39" s="17">
        <f t="shared" si="5"/>
        <v>45783</v>
      </c>
      <c r="C39" s="14">
        <f t="shared" si="4"/>
        <v>45790</v>
      </c>
      <c r="D39" s="15">
        <v>1217811.1749300011</v>
      </c>
      <c r="E39" s="6">
        <v>121781.11749300011</v>
      </c>
    </row>
    <row r="40" spans="1:5" s="16" customFormat="1" x14ac:dyDescent="0.35">
      <c r="A40" s="13">
        <v>8</v>
      </c>
      <c r="B40" s="17">
        <f t="shared" si="5"/>
        <v>45790</v>
      </c>
      <c r="C40" s="14">
        <f t="shared" si="4"/>
        <v>45797</v>
      </c>
      <c r="D40" s="15">
        <v>608905.58746500115</v>
      </c>
      <c r="E40" s="6">
        <v>60890.558746500115</v>
      </c>
    </row>
    <row r="41" spans="1:5" s="16" customFormat="1" x14ac:dyDescent="0.35">
      <c r="A41" s="13">
        <v>9</v>
      </c>
      <c r="B41" s="17">
        <f t="shared" si="5"/>
        <v>45797</v>
      </c>
      <c r="C41" s="14">
        <f t="shared" si="4"/>
        <v>45804</v>
      </c>
      <c r="D41" s="15">
        <v>487124.46997200116</v>
      </c>
      <c r="E41" s="6">
        <v>48712.446997200117</v>
      </c>
    </row>
    <row r="42" spans="1:5" s="16" customFormat="1" x14ac:dyDescent="0.35">
      <c r="A42" s="13">
        <v>10</v>
      </c>
      <c r="B42" s="17">
        <f t="shared" si="5"/>
        <v>45804</v>
      </c>
      <c r="C42" s="14">
        <f t="shared" si="4"/>
        <v>45811</v>
      </c>
      <c r="D42" s="15">
        <v>365343.35247900116</v>
      </c>
      <c r="E42" s="6">
        <v>36534.335247900119</v>
      </c>
    </row>
    <row r="43" spans="1:5" s="16" customFormat="1" x14ac:dyDescent="0.35">
      <c r="A43" s="13">
        <v>11</v>
      </c>
      <c r="B43" s="17">
        <f t="shared" si="5"/>
        <v>45811</v>
      </c>
      <c r="C43" s="14">
        <f t="shared" si="4"/>
        <v>45818</v>
      </c>
      <c r="D43" s="15">
        <v>243562.23498600116</v>
      </c>
      <c r="E43" s="6">
        <v>24356.223498600117</v>
      </c>
    </row>
    <row r="44" spans="1:5" s="16" customFormat="1" x14ac:dyDescent="0.35">
      <c r="A44" s="13">
        <v>12</v>
      </c>
      <c r="B44" s="17">
        <f t="shared" si="5"/>
        <v>45818</v>
      </c>
      <c r="C44" s="14">
        <f t="shared" si="4"/>
        <v>45825</v>
      </c>
      <c r="D44" s="15">
        <v>121781.11749300116</v>
      </c>
      <c r="E44" s="6">
        <v>12178.111749300117</v>
      </c>
    </row>
    <row r="45" spans="1:5" s="16" customFormat="1" x14ac:dyDescent="0.35">
      <c r="E45" s="19"/>
    </row>
    <row r="46" spans="1:5" x14ac:dyDescent="0.35">
      <c r="A46" s="9" t="str">
        <f>'[1]ЦЕНЫ 6 лотов'!A69</f>
        <v>Лот №4</v>
      </c>
      <c r="B46" s="9" t="str">
        <f>'[1]ЦЕНЫ 6 лотов'!B69</f>
        <v>Дебиторы средние</v>
      </c>
    </row>
    <row r="47" spans="1:5" ht="43.5" x14ac:dyDescent="0.35">
      <c r="A47" s="2" t="s">
        <v>0</v>
      </c>
      <c r="B47" s="2" t="s">
        <v>1</v>
      </c>
      <c r="C47" s="2" t="s">
        <v>2</v>
      </c>
      <c r="D47" s="2" t="s">
        <v>3</v>
      </c>
      <c r="E47" s="2" t="s">
        <v>4</v>
      </c>
    </row>
    <row r="48" spans="1:5" x14ac:dyDescent="0.35">
      <c r="A48" s="3">
        <v>1</v>
      </c>
      <c r="B48" s="4">
        <f>'[1]ДАТЫ торгов'!C17</f>
        <v>45741</v>
      </c>
      <c r="C48" s="5">
        <f>B48+7</f>
        <v>45748</v>
      </c>
      <c r="D48" s="6">
        <v>5082974.4231000002</v>
      </c>
      <c r="E48" s="6">
        <v>508297.44231000007</v>
      </c>
    </row>
    <row r="49" spans="1:5" x14ac:dyDescent="0.35">
      <c r="A49" s="3">
        <v>2</v>
      </c>
      <c r="B49" s="4">
        <f>C48</f>
        <v>45748</v>
      </c>
      <c r="C49" s="5">
        <f t="shared" ref="C49:C59" si="6">B49+7</f>
        <v>45755</v>
      </c>
      <c r="D49" s="6">
        <v>4066379.5384800001</v>
      </c>
      <c r="E49" s="6">
        <v>406637.95384800003</v>
      </c>
    </row>
    <row r="50" spans="1:5" x14ac:dyDescent="0.35">
      <c r="A50" s="3">
        <v>3</v>
      </c>
      <c r="B50" s="4">
        <f t="shared" ref="B50:B59" si="7">C49</f>
        <v>45755</v>
      </c>
      <c r="C50" s="5">
        <f t="shared" si="6"/>
        <v>45762</v>
      </c>
      <c r="D50" s="6">
        <v>3049784.65386</v>
      </c>
      <c r="E50" s="6">
        <v>304978.465386</v>
      </c>
    </row>
    <row r="51" spans="1:5" x14ac:dyDescent="0.35">
      <c r="A51" s="3">
        <v>4</v>
      </c>
      <c r="B51" s="4">
        <f t="shared" si="7"/>
        <v>45762</v>
      </c>
      <c r="C51" s="5">
        <f t="shared" si="6"/>
        <v>45769</v>
      </c>
      <c r="D51" s="6">
        <v>2033189.7692399998</v>
      </c>
      <c r="E51" s="6">
        <v>203318.97692399999</v>
      </c>
    </row>
    <row r="52" spans="1:5" x14ac:dyDescent="0.35">
      <c r="A52" s="3">
        <v>5</v>
      </c>
      <c r="B52" s="4">
        <f t="shared" si="7"/>
        <v>45769</v>
      </c>
      <c r="C52" s="5">
        <f t="shared" si="6"/>
        <v>45776</v>
      </c>
      <c r="D52" s="6">
        <v>1016594.8846199997</v>
      </c>
      <c r="E52" s="15">
        <v>101659.48846199998</v>
      </c>
    </row>
    <row r="53" spans="1:5" x14ac:dyDescent="0.35">
      <c r="A53" s="3">
        <v>6</v>
      </c>
      <c r="B53" s="4">
        <f t="shared" si="7"/>
        <v>45776</v>
      </c>
      <c r="C53" s="5">
        <f t="shared" si="6"/>
        <v>45783</v>
      </c>
      <c r="D53" s="6">
        <v>762446.16346499964</v>
      </c>
      <c r="E53" s="6">
        <v>76244.61634649997</v>
      </c>
    </row>
    <row r="54" spans="1:5" x14ac:dyDescent="0.35">
      <c r="A54" s="3">
        <v>7</v>
      </c>
      <c r="B54" s="4">
        <f t="shared" si="7"/>
        <v>45783</v>
      </c>
      <c r="C54" s="5">
        <f t="shared" si="6"/>
        <v>45790</v>
      </c>
      <c r="D54" s="6">
        <v>508297.44230999961</v>
      </c>
      <c r="E54" s="6">
        <v>50829.744230999961</v>
      </c>
    </row>
    <row r="55" spans="1:5" x14ac:dyDescent="0.35">
      <c r="A55" s="3">
        <v>8</v>
      </c>
      <c r="B55" s="4">
        <f t="shared" si="7"/>
        <v>45790</v>
      </c>
      <c r="C55" s="5">
        <f t="shared" si="6"/>
        <v>45797</v>
      </c>
      <c r="D55" s="6">
        <v>254148.72115499957</v>
      </c>
      <c r="E55" s="6">
        <v>25414.872115499958</v>
      </c>
    </row>
    <row r="56" spans="1:5" x14ac:dyDescent="0.35">
      <c r="A56" s="3">
        <v>9</v>
      </c>
      <c r="B56" s="4">
        <f t="shared" si="7"/>
        <v>45797</v>
      </c>
      <c r="C56" s="5">
        <f t="shared" si="6"/>
        <v>45804</v>
      </c>
      <c r="D56" s="6">
        <v>203318.97692399955</v>
      </c>
      <c r="E56" s="6">
        <v>20331.897692399958</v>
      </c>
    </row>
    <row r="57" spans="1:5" x14ac:dyDescent="0.35">
      <c r="A57" s="3">
        <v>10</v>
      </c>
      <c r="B57" s="4">
        <f t="shared" si="7"/>
        <v>45804</v>
      </c>
      <c r="C57" s="5">
        <f t="shared" si="6"/>
        <v>45811</v>
      </c>
      <c r="D57" s="6">
        <v>152489.23269299953</v>
      </c>
      <c r="E57" s="6">
        <v>15248.923269299954</v>
      </c>
    </row>
    <row r="58" spans="1:5" s="16" customFormat="1" x14ac:dyDescent="0.35">
      <c r="A58" s="13">
        <v>11</v>
      </c>
      <c r="B58" s="17">
        <f t="shared" si="7"/>
        <v>45811</v>
      </c>
      <c r="C58" s="14">
        <f t="shared" si="6"/>
        <v>45818</v>
      </c>
      <c r="D58" s="15">
        <v>101659.48846199953</v>
      </c>
      <c r="E58" s="6">
        <v>10165.948846199954</v>
      </c>
    </row>
    <row r="59" spans="1:5" x14ac:dyDescent="0.35">
      <c r="A59" s="3">
        <v>12</v>
      </c>
      <c r="B59" s="4">
        <f t="shared" si="7"/>
        <v>45818</v>
      </c>
      <c r="C59" s="5">
        <f t="shared" si="6"/>
        <v>45825</v>
      </c>
      <c r="D59" s="6">
        <v>50829.744230999524</v>
      </c>
      <c r="E59" s="6">
        <v>5082.9744230999531</v>
      </c>
    </row>
    <row r="60" spans="1:5" x14ac:dyDescent="0.35">
      <c r="B60" s="10"/>
      <c r="C60" s="11"/>
      <c r="D60" s="12"/>
    </row>
    <row r="61" spans="1:5" x14ac:dyDescent="0.35">
      <c r="A61" s="9" t="str">
        <f>'[1]ЦЕНЫ 6 лотов'!A90</f>
        <v>Лот №5</v>
      </c>
      <c r="B61" s="9" t="str">
        <f>'[1]ЦЕНЫ 6 лотов'!B90</f>
        <v>Дебиторы меньше 10 тыс</v>
      </c>
    </row>
    <row r="62" spans="1:5" ht="43.5" x14ac:dyDescent="0.35">
      <c r="A62" s="2" t="s">
        <v>0</v>
      </c>
      <c r="B62" s="2" t="s">
        <v>1</v>
      </c>
      <c r="C62" s="2" t="s">
        <v>2</v>
      </c>
      <c r="D62" s="2" t="s">
        <v>3</v>
      </c>
      <c r="E62" s="2" t="s">
        <v>4</v>
      </c>
    </row>
    <row r="63" spans="1:5" x14ac:dyDescent="0.35">
      <c r="A63" s="3">
        <v>1</v>
      </c>
      <c r="B63" s="4">
        <f>'[1]ДАТЫ торгов'!C17</f>
        <v>45741</v>
      </c>
      <c r="C63" s="5">
        <f>B63+7</f>
        <v>45748</v>
      </c>
      <c r="D63" s="6">
        <v>141509.32740000001</v>
      </c>
      <c r="E63" s="6">
        <v>14150.932740000002</v>
      </c>
    </row>
    <row r="64" spans="1:5" x14ac:dyDescent="0.35">
      <c r="A64" s="3">
        <v>2</v>
      </c>
      <c r="B64" s="4">
        <f>C63</f>
        <v>45748</v>
      </c>
      <c r="C64" s="5">
        <f t="shared" ref="C64:C74" si="8">B64+7</f>
        <v>45755</v>
      </c>
      <c r="D64" s="6">
        <v>113207.46192</v>
      </c>
      <c r="E64" s="6">
        <v>11320.746192000001</v>
      </c>
    </row>
    <row r="65" spans="1:5" x14ac:dyDescent="0.35">
      <c r="A65" s="3">
        <v>3</v>
      </c>
      <c r="B65" s="4">
        <f t="shared" ref="B65:B74" si="9">C64</f>
        <v>45755</v>
      </c>
      <c r="C65" s="5">
        <f t="shared" si="8"/>
        <v>45762</v>
      </c>
      <c r="D65" s="6">
        <v>84905.596439999994</v>
      </c>
      <c r="E65" s="6">
        <v>8490.559643999999</v>
      </c>
    </row>
    <row r="66" spans="1:5" x14ac:dyDescent="0.35">
      <c r="A66" s="3">
        <v>4</v>
      </c>
      <c r="B66" s="4">
        <f t="shared" si="9"/>
        <v>45762</v>
      </c>
      <c r="C66" s="5">
        <f t="shared" si="8"/>
        <v>45769</v>
      </c>
      <c r="D66" s="6">
        <v>56603.730959999986</v>
      </c>
      <c r="E66" s="6">
        <v>5660.3730959999994</v>
      </c>
    </row>
    <row r="67" spans="1:5" x14ac:dyDescent="0.35">
      <c r="A67" s="3">
        <v>5</v>
      </c>
      <c r="B67" s="4">
        <f t="shared" si="9"/>
        <v>45769</v>
      </c>
      <c r="C67" s="5">
        <f t="shared" si="8"/>
        <v>45776</v>
      </c>
      <c r="D67" s="6">
        <v>28301.865479999982</v>
      </c>
      <c r="E67" s="15">
        <v>2830.1865479999983</v>
      </c>
    </row>
    <row r="68" spans="1:5" x14ac:dyDescent="0.35">
      <c r="A68" s="3">
        <v>6</v>
      </c>
      <c r="B68" s="4">
        <f t="shared" si="9"/>
        <v>45776</v>
      </c>
      <c r="C68" s="5">
        <f t="shared" si="8"/>
        <v>45783</v>
      </c>
      <c r="D68" s="6">
        <v>21226.39910999998</v>
      </c>
      <c r="E68" s="6">
        <v>2122.6399109999979</v>
      </c>
    </row>
    <row r="69" spans="1:5" x14ac:dyDescent="0.35">
      <c r="A69" s="3">
        <v>7</v>
      </c>
      <c r="B69" s="4">
        <f t="shared" si="9"/>
        <v>45783</v>
      </c>
      <c r="C69" s="5">
        <f t="shared" si="8"/>
        <v>45790</v>
      </c>
      <c r="D69" s="6">
        <v>14150.932739999978</v>
      </c>
      <c r="E69" s="6">
        <v>1415.093273999998</v>
      </c>
    </row>
    <row r="70" spans="1:5" x14ac:dyDescent="0.35">
      <c r="A70" s="3">
        <v>8</v>
      </c>
      <c r="B70" s="4">
        <f t="shared" si="9"/>
        <v>45790</v>
      </c>
      <c r="C70" s="5">
        <f t="shared" si="8"/>
        <v>45797</v>
      </c>
      <c r="D70" s="6">
        <v>7075.4663699999774</v>
      </c>
      <c r="E70" s="6">
        <v>707.54663699999776</v>
      </c>
    </row>
    <row r="71" spans="1:5" s="16" customFormat="1" x14ac:dyDescent="0.35">
      <c r="A71" s="13">
        <v>9</v>
      </c>
      <c r="B71" s="17">
        <f t="shared" si="9"/>
        <v>45797</v>
      </c>
      <c r="C71" s="14">
        <f t="shared" si="8"/>
        <v>45804</v>
      </c>
      <c r="D71" s="15">
        <v>5660.3730959999775</v>
      </c>
      <c r="E71" s="6">
        <v>566.0373095999978</v>
      </c>
    </row>
    <row r="72" spans="1:5" x14ac:dyDescent="0.35">
      <c r="A72" s="3">
        <v>10</v>
      </c>
      <c r="B72" s="4">
        <f t="shared" si="9"/>
        <v>45804</v>
      </c>
      <c r="C72" s="5">
        <f t="shared" si="8"/>
        <v>45811</v>
      </c>
      <c r="D72" s="6">
        <v>4245.2798219999777</v>
      </c>
      <c r="E72" s="6">
        <v>424.52798219999778</v>
      </c>
    </row>
    <row r="73" spans="1:5" x14ac:dyDescent="0.35">
      <c r="A73" s="3">
        <v>11</v>
      </c>
      <c r="B73" s="4">
        <f t="shared" si="9"/>
        <v>45811</v>
      </c>
      <c r="C73" s="5">
        <f t="shared" si="8"/>
        <v>45818</v>
      </c>
      <c r="D73" s="6">
        <v>2830.1865479999778</v>
      </c>
      <c r="E73" s="6">
        <v>283.01865479999782</v>
      </c>
    </row>
    <row r="74" spans="1:5" x14ac:dyDescent="0.35">
      <c r="A74" s="3">
        <v>12</v>
      </c>
      <c r="B74" s="4">
        <f t="shared" si="9"/>
        <v>45818</v>
      </c>
      <c r="C74" s="5">
        <f t="shared" si="8"/>
        <v>45825</v>
      </c>
      <c r="D74" s="6">
        <v>1415.0932739999778</v>
      </c>
      <c r="E74" s="6">
        <v>141.50932739999777</v>
      </c>
    </row>
    <row r="76" spans="1:5" x14ac:dyDescent="0.35">
      <c r="A76" s="9" t="str">
        <f>'[1]ЦЕНЫ 6 лотов'!A112</f>
        <v>Лот №6</v>
      </c>
      <c r="B76" s="9" t="str">
        <f>'[1]ЦЕНЫ 6 лотов'!B112</f>
        <v>Дебиторы по оспоренным сделкам</v>
      </c>
    </row>
    <row r="77" spans="1:5" ht="43.5" x14ac:dyDescent="0.35">
      <c r="A77" s="2" t="s">
        <v>0</v>
      </c>
      <c r="B77" s="2" t="s">
        <v>1</v>
      </c>
      <c r="C77" s="2" t="s">
        <v>2</v>
      </c>
      <c r="D77" s="2" t="s">
        <v>3</v>
      </c>
      <c r="E77" s="2" t="s">
        <v>4</v>
      </c>
    </row>
    <row r="78" spans="1:5" x14ac:dyDescent="0.35">
      <c r="A78" s="3">
        <v>1</v>
      </c>
      <c r="B78" s="4">
        <f>'[1]ДАТЫ торгов'!C17</f>
        <v>45741</v>
      </c>
      <c r="C78" s="5">
        <f>B78+7</f>
        <v>45748</v>
      </c>
      <c r="D78" s="6">
        <v>1081553.9427</v>
      </c>
      <c r="E78" s="6">
        <v>108155.39427</v>
      </c>
    </row>
    <row r="79" spans="1:5" x14ac:dyDescent="0.35">
      <c r="A79" s="3">
        <v>2</v>
      </c>
      <c r="B79" s="4">
        <f>C78</f>
        <v>45748</v>
      </c>
      <c r="C79" s="5">
        <f t="shared" ref="C79:C89" si="10">B79+7</f>
        <v>45755</v>
      </c>
      <c r="D79" s="6">
        <v>865243.15416000003</v>
      </c>
      <c r="E79" s="6">
        <v>86524.315416000012</v>
      </c>
    </row>
    <row r="80" spans="1:5" x14ac:dyDescent="0.35">
      <c r="A80" s="3">
        <v>3</v>
      </c>
      <c r="B80" s="4">
        <f t="shared" ref="B80:B89" si="11">C79</f>
        <v>45755</v>
      </c>
      <c r="C80" s="5">
        <f t="shared" si="10"/>
        <v>45762</v>
      </c>
      <c r="D80" s="6">
        <v>648932.36562000006</v>
      </c>
      <c r="E80" s="6">
        <v>64893.236562000006</v>
      </c>
    </row>
    <row r="81" spans="1:5" x14ac:dyDescent="0.35">
      <c r="A81" s="3">
        <v>4</v>
      </c>
      <c r="B81" s="4">
        <f t="shared" si="11"/>
        <v>45762</v>
      </c>
      <c r="C81" s="5">
        <f t="shared" si="10"/>
        <v>45769</v>
      </c>
      <c r="D81" s="6">
        <v>432621.57708000008</v>
      </c>
      <c r="E81" s="6">
        <v>43262.157708000013</v>
      </c>
    </row>
    <row r="82" spans="1:5" x14ac:dyDescent="0.35">
      <c r="A82" s="3">
        <v>5</v>
      </c>
      <c r="B82" s="4">
        <f t="shared" si="11"/>
        <v>45769</v>
      </c>
      <c r="C82" s="5">
        <f t="shared" si="10"/>
        <v>45776</v>
      </c>
      <c r="D82" s="6">
        <v>216310.78854000007</v>
      </c>
      <c r="E82" s="6">
        <v>21631.078854000007</v>
      </c>
    </row>
    <row r="83" spans="1:5" x14ac:dyDescent="0.35">
      <c r="A83" s="3">
        <v>6</v>
      </c>
      <c r="B83" s="4">
        <f t="shared" si="11"/>
        <v>45776</v>
      </c>
      <c r="C83" s="5">
        <f t="shared" si="10"/>
        <v>45783</v>
      </c>
      <c r="D83" s="6">
        <v>162233.09140500007</v>
      </c>
      <c r="E83" s="6">
        <v>16223.309140500009</v>
      </c>
    </row>
    <row r="84" spans="1:5" x14ac:dyDescent="0.35">
      <c r="A84" s="3">
        <v>7</v>
      </c>
      <c r="B84" s="4">
        <f t="shared" si="11"/>
        <v>45783</v>
      </c>
      <c r="C84" s="5">
        <f t="shared" si="10"/>
        <v>45790</v>
      </c>
      <c r="D84" s="6">
        <v>108155.39427000008</v>
      </c>
      <c r="E84" s="6">
        <v>10815.539427000009</v>
      </c>
    </row>
    <row r="85" spans="1:5" x14ac:dyDescent="0.35">
      <c r="A85" s="3">
        <v>8</v>
      </c>
      <c r="B85" s="4">
        <f t="shared" si="11"/>
        <v>45790</v>
      </c>
      <c r="C85" s="5">
        <f t="shared" si="10"/>
        <v>45797</v>
      </c>
      <c r="D85" s="6">
        <v>54077.697135000075</v>
      </c>
      <c r="E85" s="6">
        <v>5407.769713500008</v>
      </c>
    </row>
    <row r="86" spans="1:5" x14ac:dyDescent="0.35">
      <c r="A86" s="3">
        <v>9</v>
      </c>
      <c r="B86" s="4">
        <f t="shared" si="11"/>
        <v>45797</v>
      </c>
      <c r="C86" s="5">
        <f t="shared" si="10"/>
        <v>45804</v>
      </c>
      <c r="D86" s="6">
        <v>43262.157708000072</v>
      </c>
      <c r="E86" s="6">
        <v>4326.2157708000077</v>
      </c>
    </row>
    <row r="87" spans="1:5" x14ac:dyDescent="0.35">
      <c r="A87" s="3">
        <v>10</v>
      </c>
      <c r="B87" s="4">
        <f t="shared" si="11"/>
        <v>45804</v>
      </c>
      <c r="C87" s="5">
        <f t="shared" si="10"/>
        <v>45811</v>
      </c>
      <c r="D87" s="6">
        <v>32446.618281000072</v>
      </c>
      <c r="E87" s="6">
        <v>3244.6618281000074</v>
      </c>
    </row>
    <row r="88" spans="1:5" x14ac:dyDescent="0.35">
      <c r="A88" s="3">
        <v>11</v>
      </c>
      <c r="B88" s="4">
        <f t="shared" si="11"/>
        <v>45811</v>
      </c>
      <c r="C88" s="5">
        <f t="shared" si="10"/>
        <v>45818</v>
      </c>
      <c r="D88" s="6">
        <v>21631.078854000072</v>
      </c>
      <c r="E88" s="6">
        <v>2163.1078854000075</v>
      </c>
    </row>
    <row r="89" spans="1:5" s="16" customFormat="1" x14ac:dyDescent="0.35">
      <c r="A89" s="13">
        <v>12</v>
      </c>
      <c r="B89" s="17">
        <f t="shared" si="11"/>
        <v>45818</v>
      </c>
      <c r="C89" s="14">
        <f t="shared" si="10"/>
        <v>45825</v>
      </c>
      <c r="D89" s="15">
        <v>10815.539427000072</v>
      </c>
      <c r="E89" s="15">
        <v>1081.5539427000074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 Alfeeva</dc:creator>
  <cp:lastModifiedBy>Julia Alfeeva</cp:lastModifiedBy>
  <dcterms:created xsi:type="dcterms:W3CDTF">2025-03-20T13:44:00Z</dcterms:created>
  <dcterms:modified xsi:type="dcterms:W3CDTF">2025-03-31T10:49:55Z</dcterms:modified>
</cp:coreProperties>
</file>